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105" windowWidth="23520" windowHeight="9795" activeTab="1"/>
  </bookViews>
  <sheets>
    <sheet name="Feuil1" sheetId="1" r:id="rId1"/>
    <sheet name="Feuil2" sheetId="3" r:id="rId2"/>
    <sheet name="Feuil3" sheetId="2" r:id="rId3"/>
  </sheets>
  <definedNames>
    <definedName name="_xlnm.Print_Area" localSheetId="0">Feuil1!$A$1:$H$52</definedName>
    <definedName name="_xlnm.Print_Area" localSheetId="1">Feuil2!$A$1:$H$51</definedName>
    <definedName name="_xlnm.Print_Area" localSheetId="2">Feuil3!$A$1:$H$52</definedName>
  </definedNames>
  <calcPr calcId="124519"/>
</workbook>
</file>

<file path=xl/calcChain.xml><?xml version="1.0" encoding="utf-8"?>
<calcChain xmlns="http://schemas.openxmlformats.org/spreadsheetml/2006/main">
  <c r="I24" i="3"/>
  <c r="J24"/>
  <c r="K24"/>
  <c r="L24"/>
  <c r="M24"/>
  <c r="I25"/>
  <c r="J25"/>
  <c r="K25"/>
  <c r="L25"/>
  <c r="M25"/>
  <c r="I26"/>
  <c r="J26"/>
  <c r="K26"/>
  <c r="L26"/>
  <c r="M26"/>
  <c r="I27"/>
  <c r="J27"/>
  <c r="K27"/>
  <c r="L27"/>
  <c r="M27"/>
  <c r="I28"/>
  <c r="J28"/>
  <c r="K28"/>
  <c r="L28"/>
  <c r="M28"/>
  <c r="I29"/>
  <c r="J29"/>
  <c r="K29"/>
  <c r="L29"/>
  <c r="M29"/>
  <c r="I30"/>
  <c r="J30"/>
  <c r="K30"/>
  <c r="L30"/>
  <c r="M30"/>
  <c r="I31"/>
  <c r="J31"/>
  <c r="K31"/>
  <c r="L31"/>
  <c r="M31"/>
  <c r="I32"/>
  <c r="J32"/>
  <c r="K32"/>
  <c r="L32"/>
  <c r="M32"/>
  <c r="I33"/>
  <c r="J33"/>
  <c r="K33"/>
  <c r="L33"/>
  <c r="M33"/>
  <c r="I34"/>
  <c r="J34"/>
  <c r="K34"/>
  <c r="L34"/>
  <c r="M34"/>
  <c r="I35"/>
  <c r="J35"/>
  <c r="K35"/>
  <c r="L35"/>
  <c r="M35"/>
  <c r="I36"/>
  <c r="J36"/>
  <c r="K36"/>
  <c r="L36"/>
  <c r="M36"/>
  <c r="I37"/>
  <c r="J37"/>
  <c r="K37"/>
  <c r="L37"/>
  <c r="M37"/>
  <c r="I38"/>
  <c r="J38"/>
  <c r="K38"/>
  <c r="L38"/>
  <c r="M38"/>
  <c r="I40"/>
  <c r="J40"/>
  <c r="K40"/>
  <c r="L40"/>
  <c r="M40"/>
  <c r="I41"/>
  <c r="J41"/>
  <c r="K41"/>
  <c r="L41"/>
  <c r="M41"/>
  <c r="I42"/>
  <c r="J42"/>
  <c r="K42"/>
  <c r="L42"/>
  <c r="M42"/>
  <c r="I43"/>
  <c r="J43"/>
  <c r="K43"/>
  <c r="L43"/>
  <c r="M43"/>
  <c r="I44"/>
  <c r="J44"/>
  <c r="K44"/>
  <c r="L44"/>
  <c r="M44"/>
  <c r="I45"/>
  <c r="J45"/>
  <c r="K45"/>
  <c r="L45"/>
  <c r="M45"/>
  <c r="I46"/>
  <c r="J46"/>
  <c r="K46"/>
  <c r="L46"/>
  <c r="M46"/>
  <c r="I47"/>
  <c r="J47"/>
  <c r="K47"/>
  <c r="L47"/>
  <c r="M47"/>
  <c r="I48"/>
  <c r="J48"/>
  <c r="K48"/>
  <c r="L48"/>
  <c r="M48"/>
  <c r="I49"/>
  <c r="J49"/>
  <c r="K49"/>
  <c r="L49"/>
  <c r="M49"/>
  <c r="I50"/>
  <c r="J50"/>
  <c r="K50"/>
  <c r="L50"/>
  <c r="M50"/>
  <c r="J8"/>
  <c r="K8"/>
  <c r="L8"/>
  <c r="M8"/>
  <c r="J9"/>
  <c r="K9"/>
  <c r="L9"/>
  <c r="M9"/>
  <c r="J10"/>
  <c r="K10"/>
  <c r="L10"/>
  <c r="M10"/>
  <c r="J11"/>
  <c r="K11"/>
  <c r="L11"/>
  <c r="M11"/>
  <c r="J12"/>
  <c r="K12"/>
  <c r="L12"/>
  <c r="M12"/>
  <c r="J13"/>
  <c r="K13"/>
  <c r="L13"/>
  <c r="M13"/>
  <c r="J14"/>
  <c r="K14"/>
  <c r="L14"/>
  <c r="M14"/>
  <c r="J15"/>
  <c r="K15"/>
  <c r="L15"/>
  <c r="M15"/>
  <c r="J16"/>
  <c r="K16"/>
  <c r="L16"/>
  <c r="M16"/>
  <c r="J17"/>
  <c r="K17"/>
  <c r="L17"/>
  <c r="M17"/>
  <c r="J18"/>
  <c r="K18"/>
  <c r="L18"/>
  <c r="M18"/>
  <c r="J19"/>
  <c r="K19"/>
  <c r="L19"/>
  <c r="M19"/>
  <c r="J20"/>
  <c r="K20"/>
  <c r="L20"/>
  <c r="M20"/>
  <c r="J21"/>
  <c r="K21"/>
  <c r="L21"/>
  <c r="M21"/>
  <c r="J22"/>
  <c r="K22"/>
  <c r="L22"/>
  <c r="M22"/>
  <c r="I8"/>
  <c r="I9"/>
  <c r="I10"/>
  <c r="I11"/>
  <c r="I12"/>
  <c r="I13"/>
  <c r="I14"/>
  <c r="I15"/>
  <c r="I16"/>
  <c r="I17"/>
  <c r="I18"/>
  <c r="I19"/>
  <c r="I20"/>
  <c r="I21"/>
  <c r="I22"/>
  <c r="I7"/>
  <c r="M7"/>
  <c r="L7"/>
  <c r="K7"/>
  <c r="J7"/>
  <c r="M51" l="1"/>
  <c r="J51"/>
  <c r="I51"/>
  <c r="Q2" s="1"/>
  <c r="K51"/>
  <c r="L51"/>
  <c r="N26"/>
  <c r="N28"/>
  <c r="N24"/>
  <c r="N38"/>
  <c r="N35"/>
  <c r="N30"/>
  <c r="N42"/>
  <c r="N44"/>
  <c r="N50"/>
  <c r="N47"/>
  <c r="N41"/>
  <c r="N48"/>
  <c r="N31"/>
  <c r="N36"/>
  <c r="N34"/>
  <c r="N27"/>
  <c r="N37"/>
  <c r="N49"/>
  <c r="N45"/>
  <c r="N29"/>
  <c r="N25"/>
  <c r="N46"/>
  <c r="N43"/>
  <c r="N40"/>
  <c r="N33"/>
  <c r="N32"/>
  <c r="N9"/>
  <c r="N21"/>
  <c r="N18"/>
  <c r="N13"/>
  <c r="N19"/>
  <c r="N15"/>
  <c r="N11"/>
  <c r="N10"/>
  <c r="N22"/>
  <c r="N17"/>
  <c r="N14"/>
  <c r="N8"/>
  <c r="N20"/>
  <c r="N16"/>
  <c r="N12"/>
  <c r="N7"/>
  <c r="Q27" l="1"/>
  <c r="Q31"/>
  <c r="Q35"/>
  <c r="Q40"/>
  <c r="Q44"/>
  <c r="Q48"/>
  <c r="Q9"/>
  <c r="Q13"/>
  <c r="Q17"/>
  <c r="Q21"/>
  <c r="Q30"/>
  <c r="Q34"/>
  <c r="Q43"/>
  <c r="Q8"/>
  <c r="Q16"/>
  <c r="Q46"/>
  <c r="Q15"/>
  <c r="Q7"/>
  <c r="Q28"/>
  <c r="Q32"/>
  <c r="Q36"/>
  <c r="Q41"/>
  <c r="Q45"/>
  <c r="Q49"/>
  <c r="Q10"/>
  <c r="Q14"/>
  <c r="Q18"/>
  <c r="Q22"/>
  <c r="Q26"/>
  <c r="Q38"/>
  <c r="Q47"/>
  <c r="Q12"/>
  <c r="Q20"/>
  <c r="Q25"/>
  <c r="Q29"/>
  <c r="Q33"/>
  <c r="Q37"/>
  <c r="Q42"/>
  <c r="Q50"/>
  <c r="Q11"/>
  <c r="Q19"/>
  <c r="Q24"/>
  <c r="N51"/>
  <c r="Q51" l="1"/>
  <c r="F48" i="1" s="1"/>
</calcChain>
</file>

<file path=xl/sharedStrings.xml><?xml version="1.0" encoding="utf-8"?>
<sst xmlns="http://schemas.openxmlformats.org/spreadsheetml/2006/main" count="112" uniqueCount="96">
  <si>
    <t xml:space="preserve">Bulletin officiel n° 12 du 22 mars 2012 </t>
  </si>
  <si>
    <t xml:space="preserve">Baccalauréat technologique - série STI2D spécialité Innovation technologique et éco-conception - Épreuve de projet </t>
  </si>
  <si>
    <t>Fiche d’évaluation</t>
  </si>
  <si>
    <t>Établissement :</t>
  </si>
  <si>
    <t>Prénom du candidat  :</t>
  </si>
  <si>
    <t xml:space="preserve">Session : </t>
  </si>
  <si>
    <t xml:space="preserve">Résultats obtenus : </t>
  </si>
  <si>
    <t>Nom du candidat :</t>
  </si>
  <si>
    <t>Données fournies au candidat :</t>
  </si>
  <si>
    <t>Travail demandé au candidat :</t>
  </si>
  <si>
    <t>Annexe 3</t>
  </si>
  <si>
    <r>
      <t xml:space="preserve">© </t>
    </r>
    <r>
      <rPr>
        <sz val="9.5"/>
        <color rgb="FF000000"/>
        <rFont val="Times New Roman"/>
        <family val="1"/>
      </rPr>
      <t>Ministère de l'éducation nationale, de l a jeunesse et de la vie associative &gt; www.education.gouv.fr</t>
    </r>
  </si>
  <si>
    <t xml:space="preserve">              Bulletin officiel n° 12 du 22 mars 2012 </t>
  </si>
  <si>
    <t>non</t>
  </si>
  <si>
    <t>Compétences évaluées</t>
  </si>
  <si>
    <t>Indicateurs d'évaluation</t>
  </si>
  <si>
    <t>Les fonctions principales du projet sont identifiées</t>
  </si>
  <si>
    <t>Les critères du cahier des charges du projet sont décodés</t>
  </si>
  <si>
    <t>CO7-1</t>
  </si>
  <si>
    <t>O7 - Imaginer une solution, répondre à un besoin</t>
  </si>
  <si>
    <t xml:space="preserve">Identifier et justifier un problème technique à partir de l’analyse globale d’un système (approche « matière - énergie - information ») </t>
  </si>
  <si>
    <t>La démarche d'analyse du problème est pertinente</t>
  </si>
  <si>
    <t>Les principaux points de vigilance relatifs au projet sont identifiés</t>
  </si>
  <si>
    <t>Les grandes étapes d'une démarche de créativité sont franchies de manière cohérente</t>
  </si>
  <si>
    <t>Les moyens conventionnels de représentation des solutions sont correctement utilisés (croquis, schémas, etc.)</t>
  </si>
  <si>
    <t>Les contraintes de normes, propriété industrielle et brevets sont identifiées</t>
  </si>
  <si>
    <t>Les solutions techniques proposées sont pertinentes</t>
  </si>
  <si>
    <t>Les caractéristiques comportementales de la solution retenue répondent au cahier des charges</t>
  </si>
  <si>
    <t>Les choix sont explicités et la solution justifiée en regard des paramètres choisis</t>
  </si>
  <si>
    <t>Proposer des solutions à un problème technique identifié en participant à des démarches de créativité ; choisir et justifier la solution retenue</t>
  </si>
  <si>
    <t>CO7.2</t>
  </si>
  <si>
    <t>La démarche de création est rationnelle</t>
  </si>
  <si>
    <t>Les contraintes fonctionnelles sont traduites de manière complète</t>
  </si>
  <si>
    <t>Les formes et dimensions sont compatibles avec le principe de réalisation, le matériau choisi et les contraintes subies</t>
  </si>
  <si>
    <t>Définir, à l’aide d’un modeleur numérique, les formes et dimensions d'une pièce d'un mécanisme à partir des contraintes fonctionnelles, de son principe de réalisation et de son matériau</t>
  </si>
  <si>
    <t>CO7.3</t>
  </si>
  <si>
    <t>Les modifications respectent les contraintes fonctionnelles</t>
  </si>
  <si>
    <t>La procédure de modification est rationnelle</t>
  </si>
  <si>
    <t>CO7.4</t>
  </si>
  <si>
    <t>Définir, à l’aide d’un modeleur numérique, les modifications d'un mécanisme à partir des contraintes fonctionnelles</t>
  </si>
  <si>
    <t>O8 - Valider des solutions techniques</t>
  </si>
  <si>
    <t>Les variables du modèle sont identifiées</t>
  </si>
  <si>
    <t>Leurs influences respectives sont identifiées</t>
  </si>
  <si>
    <t>Les paramètres saisis sont réalistes</t>
  </si>
  <si>
    <t>C08.1</t>
  </si>
  <si>
    <t>Paramétrer un logiciel de simulation mécanique pour obtenir les caractéristiques d'une loi d'entrée/ sortie d'un mécanisme simple</t>
  </si>
  <si>
    <t>Les scénarios de simulation sont identifiés</t>
  </si>
  <si>
    <t>Les paramètres influents sont identifiés</t>
  </si>
  <si>
    <t>Les conséquences sur le mécanisme sont identifiées</t>
  </si>
  <si>
    <t>CO8.2</t>
  </si>
  <si>
    <t>Interpréter les résultats d'une simulation mécanique pour valider une solution ou modifier une pièce ou un mécanisme</t>
  </si>
  <si>
    <t>Les modifications proposées sont pertinentes</t>
  </si>
  <si>
    <t>Les conditions de l'essai sont identifiées et justifiées</t>
  </si>
  <si>
    <t>Le protocole est adapté à l'objectif</t>
  </si>
  <si>
    <t>Les observations et mesures sont méthodiquement menées</t>
  </si>
  <si>
    <t>Les incertitudes sont estimées</t>
  </si>
  <si>
    <t>L'interprétation des résultats est cohérente</t>
  </si>
  <si>
    <t>C08.3</t>
  </si>
  <si>
    <t>Mettre en oeuvre un protocole d’essais et de mesures, interpréter les résultats</t>
  </si>
  <si>
    <t>Les résultats de la simulation et les mesures sont corrélés</t>
  </si>
  <si>
    <t>L'analyse des écarts est méthodique</t>
  </si>
  <si>
    <t>Comparer et interpréter le résultat d'une simulation d'un comportement mécanique avec un comportement réel</t>
  </si>
  <si>
    <t>CO8.4</t>
  </si>
  <si>
    <t>O9 - Gérer la vie du produit</t>
  </si>
  <si>
    <t>Les paramètres significatifs à observer sont identifiés</t>
  </si>
  <si>
    <t>Des conséquences pertinentes sont identifiées</t>
  </si>
  <si>
    <t>CO9.1</t>
  </si>
  <si>
    <t>Expérimenter des procédés pour caractériser les paramètres de transformation de la matière et leurs conséquences sur la définition et l’obtention de pièces</t>
  </si>
  <si>
    <t>Un moyen de prototypage réaliste est choisi en regard de la partie de cahier des charges à respecter</t>
  </si>
  <si>
    <t>La réalisation du prototype est conforme à une procédure valide</t>
  </si>
  <si>
    <t>Les caractéristiques à valider sont identifiées</t>
  </si>
  <si>
    <t>La corrélation des caractéristiques permet de valider le prototype par rapport au cahier des charges</t>
  </si>
  <si>
    <t>CO9.2</t>
  </si>
  <si>
    <t>Réaliser et valider un prototype obtenu par rapport à tout ou partie du cahier des charges initial</t>
  </si>
  <si>
    <t>Les pièces prototypes s'insèrent dans le mécanisme</t>
  </si>
  <si>
    <t>Une procédure d'essai pertinente est définie</t>
  </si>
  <si>
    <t>L'essai est méthodiquement réalisé et le comportement du mécanisme relevé</t>
  </si>
  <si>
    <t>CO9.3</t>
  </si>
  <si>
    <t>Intégrer les pièces prototypes dans le système à modifier pour valider son comportement et ses performances</t>
  </si>
  <si>
    <t>Note</t>
  </si>
  <si>
    <t>⅓</t>
  </si>
  <si>
    <t>⅔</t>
  </si>
  <si>
    <t>valeur du critere</t>
  </si>
  <si>
    <t>/20</t>
  </si>
  <si>
    <t>Appréciations :</t>
  </si>
  <si>
    <t>Noms et prénom des examinateurs, signature et date :</t>
  </si>
  <si>
    <t>* La moitié des indicateurs au moins sont évalués. Si un indicateur n'est pas utilisé, la case "non est cochée.</t>
  </si>
  <si>
    <t>** La note attribuée à l'épreuve par les examinateurs est déduite des points attribués aux indicateurs évalués (0,1/3, 2/3, ou 1). Certains indicateurs peuvent se voir accorder un peu plus d'importance que d'autres, si les raisonnements développés par le candidat le justifient. La note est rrondie au demi-point.</t>
  </si>
  <si>
    <t>ITEC    1/1</t>
  </si>
  <si>
    <t>ITEC 2/3</t>
  </si>
  <si>
    <t>ITEC  3/3</t>
  </si>
  <si>
    <t xml:space="preserve">Titre et description sommaire du projet : </t>
  </si>
  <si>
    <t>Note :</t>
  </si>
  <si>
    <t>Evaluation *</t>
  </si>
  <si>
    <t>Le besoin relatif au projet est identifié et justifié</t>
  </si>
  <si>
    <t>x</t>
  </si>
</sst>
</file>

<file path=xl/styles.xml><?xml version="1.0" encoding="utf-8"?>
<styleSheet xmlns="http://schemas.openxmlformats.org/spreadsheetml/2006/main">
  <numFmts count="1">
    <numFmt numFmtId="164" formatCode="0.0"/>
  </numFmts>
  <fonts count="29">
    <font>
      <sz val="11"/>
      <color theme="1"/>
      <name val="Calibri"/>
      <family val="2"/>
      <scheme val="minor"/>
    </font>
    <font>
      <sz val="12.5"/>
      <color rgb="FF7E7E7E"/>
      <name val="Times New Roman"/>
      <family val="1"/>
    </font>
    <font>
      <b/>
      <sz val="9.5"/>
      <color rgb="FFAC1D71"/>
      <name val="Times New Roman"/>
      <family val="1"/>
    </font>
    <font>
      <sz val="9.5"/>
      <color theme="1"/>
      <name val="Times New Roman"/>
      <family val="1"/>
    </font>
    <font>
      <sz val="9.5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6"/>
      <color rgb="FFAC1D71"/>
      <name val="Times New Roman"/>
      <family val="1"/>
    </font>
    <font>
      <b/>
      <sz val="18"/>
      <color rgb="FFAC1D71"/>
      <name val="Times New Roman"/>
      <family val="1"/>
    </font>
    <font>
      <sz val="9"/>
      <color theme="1"/>
      <name val="Calibri"/>
      <family val="2"/>
      <scheme val="minor"/>
    </font>
    <font>
      <b/>
      <sz val="11"/>
      <color rgb="FFCC3399"/>
      <name val="Arial"/>
      <family val="2"/>
    </font>
    <font>
      <sz val="11"/>
      <color theme="1"/>
      <name val="Arial"/>
      <family val="2"/>
    </font>
    <font>
      <b/>
      <sz val="11"/>
      <color rgb="FFCC3399"/>
      <name val="Calibri"/>
      <family val="2"/>
      <scheme val="minor"/>
    </font>
    <font>
      <b/>
      <sz val="10"/>
      <color rgb="FFCC3399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2"/>
      <color rgb="FFCC3399"/>
      <name val="Arial"/>
      <family val="2"/>
    </font>
    <font>
      <sz val="10"/>
      <color theme="1"/>
      <name val="Arial"/>
      <family val="2"/>
    </font>
    <font>
      <b/>
      <sz val="16"/>
      <color theme="1"/>
      <name val="Calibri"/>
      <family val="2"/>
      <scheme val="minor"/>
    </font>
    <font>
      <sz val="14"/>
      <color theme="1"/>
      <name val="Times New Roman"/>
      <family val="1"/>
    </font>
    <font>
      <sz val="11"/>
      <color theme="4" tint="-0.249977111117893"/>
      <name val="Times New Roman"/>
      <family val="1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7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B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wrapText="1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1" fillId="0" borderId="1" xfId="0" applyFont="1" applyBorder="1"/>
    <xf numFmtId="0" fontId="12" fillId="0" borderId="0" xfId="0" applyFont="1"/>
    <xf numFmtId="0" fontId="13" fillId="0" borderId="1" xfId="0" applyFont="1" applyBorder="1"/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vertical="top" wrapText="1"/>
    </xf>
    <xf numFmtId="12" fontId="19" fillId="0" borderId="1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0" fillId="2" borderId="0" xfId="0" applyFill="1"/>
    <xf numFmtId="0" fontId="15" fillId="0" borderId="0" xfId="0" applyFont="1" applyBorder="1"/>
    <xf numFmtId="0" fontId="18" fillId="0" borderId="0" xfId="0" applyFont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18" fillId="3" borderId="0" xfId="0" applyFont="1" applyFill="1" applyBorder="1" applyAlignment="1">
      <alignment horizontal="center" vertical="center"/>
    </xf>
    <xf numFmtId="0" fontId="11" fillId="3" borderId="1" xfId="0" applyFont="1" applyFill="1" applyBorder="1"/>
    <xf numFmtId="0" fontId="18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0" fillId="3" borderId="0" xfId="0" applyFill="1"/>
    <xf numFmtId="0" fontId="13" fillId="0" borderId="2" xfId="0" applyFont="1" applyBorder="1" applyAlignment="1">
      <alignment horizontal="center"/>
    </xf>
    <xf numFmtId="0" fontId="13" fillId="3" borderId="0" xfId="0" applyFont="1" applyFill="1" applyBorder="1" applyAlignment="1">
      <alignment horizontal="center"/>
    </xf>
    <xf numFmtId="0" fontId="0" fillId="3" borderId="0" xfId="0" applyFill="1" applyBorder="1"/>
    <xf numFmtId="0" fontId="12" fillId="0" borderId="3" xfId="0" applyFont="1" applyBorder="1"/>
    <xf numFmtId="0" fontId="0" fillId="0" borderId="8" xfId="0" applyBorder="1"/>
    <xf numFmtId="0" fontId="12" fillId="3" borderId="0" xfId="0" applyFont="1" applyFill="1" applyBorder="1"/>
    <xf numFmtId="0" fontId="0" fillId="0" borderId="0" xfId="0" applyBorder="1"/>
    <xf numFmtId="0" fontId="18" fillId="3" borderId="2" xfId="0" applyFont="1" applyFill="1" applyBorder="1" applyAlignment="1">
      <alignment horizontal="center" vertical="center"/>
    </xf>
    <xf numFmtId="0" fontId="18" fillId="3" borderId="9" xfId="0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/>
    </xf>
    <xf numFmtId="0" fontId="21" fillId="3" borderId="0" xfId="0" applyFont="1" applyFill="1" applyBorder="1"/>
    <xf numFmtId="0" fontId="26" fillId="0" borderId="0" xfId="0" applyFont="1"/>
    <xf numFmtId="0" fontId="0" fillId="0" borderId="0" xfId="0" applyAlignment="1">
      <alignment vertical="top"/>
    </xf>
    <xf numFmtId="0" fontId="2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164" fontId="27" fillId="0" borderId="10" xfId="0" applyNumberFormat="1" applyFont="1" applyBorder="1" applyAlignment="1">
      <alignment horizontal="center" vertical="center"/>
    </xf>
    <xf numFmtId="164" fontId="27" fillId="0" borderId="11" xfId="0" applyNumberFormat="1" applyFont="1" applyBorder="1" applyAlignment="1">
      <alignment horizontal="center" vertical="center"/>
    </xf>
    <xf numFmtId="0" fontId="28" fillId="0" borderId="5" xfId="0" applyFont="1" applyBorder="1" applyAlignment="1">
      <alignment horizontal="left" vertical="top" wrapText="1"/>
    </xf>
    <xf numFmtId="0" fontId="28" fillId="0" borderId="6" xfId="0" applyFont="1" applyBorder="1" applyAlignment="1">
      <alignment horizontal="left" vertical="top" wrapText="1"/>
    </xf>
    <xf numFmtId="0" fontId="28" fillId="0" borderId="7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0" fillId="0" borderId="0" xfId="0"/>
    <xf numFmtId="0" fontId="10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3" fillId="0" borderId="2" xfId="0" applyFont="1" applyBorder="1"/>
    <xf numFmtId="0" fontId="13" fillId="0" borderId="4" xfId="0" applyFont="1" applyBorder="1"/>
    <xf numFmtId="0" fontId="17" fillId="0" borderId="2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22" fillId="0" borderId="0" xfId="0" applyFont="1" applyAlignment="1">
      <alignment vertical="top"/>
    </xf>
    <xf numFmtId="0" fontId="23" fillId="0" borderId="0" xfId="0" applyFont="1" applyAlignment="1">
      <alignment vertical="top" wrapText="1"/>
    </xf>
    <xf numFmtId="0" fontId="28" fillId="0" borderId="1" xfId="0" applyFont="1" applyBorder="1" applyAlignment="1">
      <alignment wrapText="1"/>
    </xf>
  </cellXfs>
  <cellStyles count="1">
    <cellStyle name="Normal" xfId="0" builtinId="0"/>
  </cellStyles>
  <dxfs count="6">
    <dxf>
      <fill>
        <patternFill>
          <bgColor rgb="FFFDBFBF"/>
        </patternFill>
      </fill>
    </dxf>
    <dxf>
      <fill>
        <patternFill>
          <bgColor theme="0"/>
        </patternFill>
      </fill>
    </dxf>
    <dxf>
      <fill>
        <patternFill>
          <bgColor rgb="FFFCBFBF"/>
        </patternFill>
      </fill>
    </dxf>
    <dxf>
      <fill>
        <patternFill>
          <bgColor theme="0"/>
        </patternFill>
      </fill>
    </dxf>
    <dxf>
      <fill>
        <patternFill>
          <bgColor rgb="FFFDBFBF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colors>
    <mruColors>
      <color rgb="FFFDBFBF"/>
      <color rgb="FFFCBFBF"/>
      <color rgb="FFF8B0A2"/>
      <color rgb="FFFFB3B3"/>
      <color rgb="FFF8CAB6"/>
      <color rgb="FFFFFFFF"/>
      <color rgb="FFFF7575"/>
      <color rgb="FFFF8B8B"/>
      <color rgb="FFFFFFCD"/>
      <color rgb="FFFFFFB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1</xdr:row>
      <xdr:rowOff>197689</xdr:rowOff>
    </xdr:to>
    <xdr:pic>
      <xdr:nvPicPr>
        <xdr:cNvPr id="103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763797" cy="3863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457200</xdr:colOff>
      <xdr:row>52</xdr:row>
      <xdr:rowOff>57150</xdr:rowOff>
    </xdr:from>
    <xdr:to>
      <xdr:col>9</xdr:col>
      <xdr:colOff>457200</xdr:colOff>
      <xdr:row>52</xdr:row>
      <xdr:rowOff>57150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7315200" y="10439400"/>
          <a:ext cx="0" cy="0"/>
        </a:xfrm>
        <a:prstGeom prst="line">
          <a:avLst/>
        </a:prstGeom>
        <a:noFill/>
        <a:ln w="1079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742950</xdr:colOff>
      <xdr:row>52</xdr:row>
      <xdr:rowOff>57150</xdr:rowOff>
    </xdr:from>
    <xdr:to>
      <xdr:col>0</xdr:col>
      <xdr:colOff>742950</xdr:colOff>
      <xdr:row>52</xdr:row>
      <xdr:rowOff>57150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742950" y="10439400"/>
          <a:ext cx="0" cy="0"/>
        </a:xfrm>
        <a:prstGeom prst="line">
          <a:avLst/>
        </a:prstGeom>
        <a:noFill/>
        <a:ln w="1079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51635</xdr:colOff>
      <xdr:row>50</xdr:row>
      <xdr:rowOff>179301</xdr:rowOff>
    </xdr:from>
    <xdr:to>
      <xdr:col>7</xdr:col>
      <xdr:colOff>717055</xdr:colOff>
      <xdr:row>50</xdr:row>
      <xdr:rowOff>179301</xdr:rowOff>
    </xdr:to>
    <xdr:sp macro="" textlink="">
      <xdr:nvSpPr>
        <xdr:cNvPr id="9" name="Line 17"/>
        <xdr:cNvSpPr>
          <a:spLocks noChangeShapeType="1"/>
        </xdr:cNvSpPr>
      </xdr:nvSpPr>
      <xdr:spPr bwMode="auto">
        <a:xfrm>
          <a:off x="51635" y="10000834"/>
          <a:ext cx="6012000" cy="0"/>
        </a:xfrm>
        <a:prstGeom prst="line">
          <a:avLst/>
        </a:prstGeom>
        <a:noFill/>
        <a:ln w="1079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42649</xdr:colOff>
      <xdr:row>1</xdr:row>
      <xdr:rowOff>206259</xdr:rowOff>
    </xdr:from>
    <xdr:to>
      <xdr:col>7</xdr:col>
      <xdr:colOff>708069</xdr:colOff>
      <xdr:row>1</xdr:row>
      <xdr:rowOff>206259</xdr:rowOff>
    </xdr:to>
    <xdr:sp macro="" textlink="">
      <xdr:nvSpPr>
        <xdr:cNvPr id="10" name="Line 17"/>
        <xdr:cNvSpPr>
          <a:spLocks noChangeShapeType="1"/>
        </xdr:cNvSpPr>
      </xdr:nvSpPr>
      <xdr:spPr bwMode="auto">
        <a:xfrm>
          <a:off x="42649" y="394962"/>
          <a:ext cx="6012000" cy="0"/>
        </a:xfrm>
        <a:prstGeom prst="line">
          <a:avLst/>
        </a:prstGeom>
        <a:noFill/>
        <a:ln w="1079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104775</xdr:colOff>
      <xdr:row>17</xdr:row>
      <xdr:rowOff>9525</xdr:rowOff>
    </xdr:from>
    <xdr:to>
      <xdr:col>7</xdr:col>
      <xdr:colOff>752475</xdr:colOff>
      <xdr:row>22</xdr:row>
      <xdr:rowOff>114300</xdr:rowOff>
    </xdr:to>
    <xdr:sp macro="" textlink="">
      <xdr:nvSpPr>
        <xdr:cNvPr id="7" name="ZoneTexte 6"/>
        <xdr:cNvSpPr txBox="1"/>
      </xdr:nvSpPr>
      <xdr:spPr>
        <a:xfrm>
          <a:off x="104775" y="3457575"/>
          <a:ext cx="6381750" cy="1057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1200" b="1"/>
            <a:t>Mini</a:t>
          </a:r>
          <a:r>
            <a:rPr lang="fr-FR" sz="1200" b="1" baseline="0"/>
            <a:t> éolienne.</a:t>
          </a:r>
        </a:p>
        <a:p>
          <a:r>
            <a:rPr lang="fr-FR" sz="1100" baseline="0"/>
            <a:t>Transformer une éolienne à axe horizontale en une éolienne à axe verticale.</a:t>
          </a:r>
          <a:endParaRPr lang="fr-FR" sz="1100"/>
        </a:p>
      </xdr:txBody>
    </xdr:sp>
    <xdr:clientData/>
  </xdr:twoCellAnchor>
  <xdr:twoCellAnchor>
    <xdr:from>
      <xdr:col>0</xdr:col>
      <xdr:colOff>133349</xdr:colOff>
      <xdr:row>24</xdr:row>
      <xdr:rowOff>28575</xdr:rowOff>
    </xdr:from>
    <xdr:to>
      <xdr:col>7</xdr:col>
      <xdr:colOff>733424</xdr:colOff>
      <xdr:row>29</xdr:row>
      <xdr:rowOff>152400</xdr:rowOff>
    </xdr:to>
    <xdr:sp macro="" textlink="">
      <xdr:nvSpPr>
        <xdr:cNvPr id="8" name="ZoneTexte 7"/>
        <xdr:cNvSpPr txBox="1"/>
      </xdr:nvSpPr>
      <xdr:spPr>
        <a:xfrm>
          <a:off x="133349" y="4857750"/>
          <a:ext cx="6334125" cy="1076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1100"/>
            <a:t>-</a:t>
          </a:r>
          <a:r>
            <a:rPr lang="fr-FR" sz="1100" baseline="0"/>
            <a:t> Analyser le système fourni (éolienne à axe horizontale modèle A4 technologie)</a:t>
          </a:r>
        </a:p>
        <a:p>
          <a:r>
            <a:rPr lang="fr-FR" sz="1100" baseline="0"/>
            <a:t>- Concevoir une éolienne à axe horizontale</a:t>
          </a:r>
        </a:p>
        <a:p>
          <a:r>
            <a:rPr lang="fr-FR" sz="1100" baseline="0"/>
            <a:t>- Réutiliser l'alternateur, le circuit redresseur et le leste.</a:t>
          </a:r>
        </a:p>
        <a:p>
          <a:r>
            <a:rPr lang="fr-FR" sz="1100" baseline="0"/>
            <a:t>- Réaliser l'éolienne par prototypage 3D</a:t>
          </a:r>
        </a:p>
        <a:p>
          <a:r>
            <a:rPr lang="fr-FR" sz="1100" baseline="0"/>
            <a:t>- Analyser les performances de prototype obtenu</a:t>
          </a:r>
          <a:endParaRPr lang="fr-FR" sz="1100"/>
        </a:p>
      </xdr:txBody>
    </xdr:sp>
    <xdr:clientData/>
  </xdr:twoCellAnchor>
  <xdr:twoCellAnchor>
    <xdr:from>
      <xdr:col>0</xdr:col>
      <xdr:colOff>47625</xdr:colOff>
      <xdr:row>31</xdr:row>
      <xdr:rowOff>9525</xdr:rowOff>
    </xdr:from>
    <xdr:to>
      <xdr:col>7</xdr:col>
      <xdr:colOff>733425</xdr:colOff>
      <xdr:row>36</xdr:row>
      <xdr:rowOff>114300</xdr:rowOff>
    </xdr:to>
    <xdr:sp macro="" textlink="">
      <xdr:nvSpPr>
        <xdr:cNvPr id="11" name="ZoneTexte 10"/>
        <xdr:cNvSpPr txBox="1"/>
      </xdr:nvSpPr>
      <xdr:spPr>
        <a:xfrm>
          <a:off x="47625" y="6219825"/>
          <a:ext cx="6419850" cy="1057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1100"/>
            <a:t>- Dossier</a:t>
          </a:r>
          <a:r>
            <a:rPr lang="fr-FR" sz="1100" baseline="0"/>
            <a:t> technique de l'éolienne horizontale ( version A4 technologie)</a:t>
          </a:r>
        </a:p>
        <a:p>
          <a:r>
            <a:rPr lang="fr-FR" sz="1100" baseline="0"/>
            <a:t>- Matériel de mesure</a:t>
          </a:r>
        </a:p>
        <a:p>
          <a:r>
            <a:rPr lang="fr-FR" sz="1100" baseline="0"/>
            <a:t>- SolidWorks 2011 réseau</a:t>
          </a:r>
        </a:p>
        <a:p>
          <a:r>
            <a:rPr lang="fr-FR" sz="1100" baseline="0"/>
            <a:t>- Imprimante 3D</a:t>
          </a:r>
        </a:p>
        <a:p>
          <a:r>
            <a:rPr lang="fr-FR" sz="1100" baseline="0"/>
            <a:t>- une maquette de l'éolienne</a:t>
          </a:r>
          <a:endParaRPr lang="fr-FR" sz="1100"/>
        </a:p>
      </xdr:txBody>
    </xdr:sp>
    <xdr:clientData/>
  </xdr:twoCellAnchor>
  <xdr:twoCellAnchor>
    <xdr:from>
      <xdr:col>0</xdr:col>
      <xdr:colOff>9525</xdr:colOff>
      <xdr:row>38</xdr:row>
      <xdr:rowOff>1</xdr:rowOff>
    </xdr:from>
    <xdr:to>
      <xdr:col>7</xdr:col>
      <xdr:colOff>657225</xdr:colOff>
      <xdr:row>45</xdr:row>
      <xdr:rowOff>133351</xdr:rowOff>
    </xdr:to>
    <xdr:sp macro="" textlink="">
      <xdr:nvSpPr>
        <xdr:cNvPr id="12" name="ZoneTexte 11"/>
        <xdr:cNvSpPr txBox="1"/>
      </xdr:nvSpPr>
      <xdr:spPr>
        <a:xfrm>
          <a:off x="9525" y="7591426"/>
          <a:ext cx="6381750" cy="1466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1100"/>
            <a:t>Texte</a:t>
          </a:r>
        </a:p>
      </xdr:txBody>
    </xdr:sp>
    <xdr:clientData/>
  </xdr:twoCellAnchor>
  <xdr:twoCellAnchor>
    <xdr:from>
      <xdr:col>1</xdr:col>
      <xdr:colOff>409575</xdr:colOff>
      <xdr:row>7</xdr:row>
      <xdr:rowOff>9526</xdr:rowOff>
    </xdr:from>
    <xdr:to>
      <xdr:col>3</xdr:col>
      <xdr:colOff>752475</xdr:colOff>
      <xdr:row>8</xdr:row>
      <xdr:rowOff>97501</xdr:rowOff>
    </xdr:to>
    <xdr:sp macro="" textlink="">
      <xdr:nvSpPr>
        <xdr:cNvPr id="13" name="ZoneTexte 12"/>
        <xdr:cNvSpPr txBox="1"/>
      </xdr:nvSpPr>
      <xdr:spPr>
        <a:xfrm>
          <a:off x="1228725" y="1524001"/>
          <a:ext cx="1981200" cy="288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1100"/>
            <a:t>Texte</a:t>
          </a:r>
        </a:p>
      </xdr:txBody>
    </xdr:sp>
    <xdr:clientData/>
  </xdr:twoCellAnchor>
  <xdr:twoCellAnchor>
    <xdr:from>
      <xdr:col>4</xdr:col>
      <xdr:colOff>657225</xdr:colOff>
      <xdr:row>9</xdr:row>
      <xdr:rowOff>0</xdr:rowOff>
    </xdr:from>
    <xdr:to>
      <xdr:col>7</xdr:col>
      <xdr:colOff>752475</xdr:colOff>
      <xdr:row>10</xdr:row>
      <xdr:rowOff>87975</xdr:rowOff>
    </xdr:to>
    <xdr:sp macro="" textlink="">
      <xdr:nvSpPr>
        <xdr:cNvPr id="14" name="ZoneTexte 13"/>
        <xdr:cNvSpPr txBox="1"/>
      </xdr:nvSpPr>
      <xdr:spPr>
        <a:xfrm>
          <a:off x="3933825" y="1905000"/>
          <a:ext cx="2552700" cy="288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1100"/>
            <a:t>2011/2012</a:t>
          </a:r>
        </a:p>
      </xdr:txBody>
    </xdr:sp>
    <xdr:clientData/>
  </xdr:twoCellAnchor>
  <xdr:twoCellAnchor>
    <xdr:from>
      <xdr:col>1</xdr:col>
      <xdr:colOff>619125</xdr:colOff>
      <xdr:row>9</xdr:row>
      <xdr:rowOff>9525</xdr:rowOff>
    </xdr:from>
    <xdr:to>
      <xdr:col>4</xdr:col>
      <xdr:colOff>0</xdr:colOff>
      <xdr:row>10</xdr:row>
      <xdr:rowOff>97500</xdr:rowOff>
    </xdr:to>
    <xdr:sp macro="" textlink="">
      <xdr:nvSpPr>
        <xdr:cNvPr id="15" name="ZoneTexte 14"/>
        <xdr:cNvSpPr txBox="1"/>
      </xdr:nvSpPr>
      <xdr:spPr>
        <a:xfrm>
          <a:off x="1438275" y="1914525"/>
          <a:ext cx="1838325" cy="288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1100"/>
            <a:t>Texte</a:t>
          </a:r>
        </a:p>
      </xdr:txBody>
    </xdr:sp>
    <xdr:clientData/>
  </xdr:twoCellAnchor>
  <xdr:twoCellAnchor>
    <xdr:from>
      <xdr:col>5</xdr:col>
      <xdr:colOff>228600</xdr:colOff>
      <xdr:row>7</xdr:row>
      <xdr:rowOff>19050</xdr:rowOff>
    </xdr:from>
    <xdr:to>
      <xdr:col>7</xdr:col>
      <xdr:colOff>762000</xdr:colOff>
      <xdr:row>8</xdr:row>
      <xdr:rowOff>107025</xdr:rowOff>
    </xdr:to>
    <xdr:sp macro="" textlink="">
      <xdr:nvSpPr>
        <xdr:cNvPr id="16" name="ZoneTexte 15"/>
        <xdr:cNvSpPr txBox="1"/>
      </xdr:nvSpPr>
      <xdr:spPr>
        <a:xfrm>
          <a:off x="4324350" y="1533525"/>
          <a:ext cx="2171700" cy="288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1100"/>
            <a:t>Camille CLAUDEL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19885</xdr:colOff>
      <xdr:row>50</xdr:row>
      <xdr:rowOff>70618</xdr:rowOff>
    </xdr:from>
    <xdr:to>
      <xdr:col>7</xdr:col>
      <xdr:colOff>170955</xdr:colOff>
      <xdr:row>50</xdr:row>
      <xdr:rowOff>70618</xdr:rowOff>
    </xdr:to>
    <xdr:sp macro="" textlink="">
      <xdr:nvSpPr>
        <xdr:cNvPr id="2" name="Line 17"/>
        <xdr:cNvSpPr>
          <a:spLocks noChangeShapeType="1"/>
        </xdr:cNvSpPr>
      </xdr:nvSpPr>
      <xdr:spPr bwMode="auto">
        <a:xfrm>
          <a:off x="19885" y="9580964"/>
          <a:ext cx="6701339" cy="0"/>
        </a:xfrm>
        <a:prstGeom prst="line">
          <a:avLst/>
        </a:prstGeom>
        <a:noFill/>
        <a:ln w="1079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8503</xdr:rowOff>
    </xdr:from>
    <xdr:to>
      <xdr:col>1</xdr:col>
      <xdr:colOff>510266</xdr:colOff>
      <xdr:row>2</xdr:row>
      <xdr:rowOff>19094</xdr:rowOff>
    </xdr:to>
    <xdr:pic>
      <xdr:nvPicPr>
        <xdr:cNvPr id="3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503"/>
          <a:ext cx="961003" cy="4103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42649</xdr:colOff>
      <xdr:row>1</xdr:row>
      <xdr:rowOff>206259</xdr:rowOff>
    </xdr:from>
    <xdr:to>
      <xdr:col>7</xdr:col>
      <xdr:colOff>708069</xdr:colOff>
      <xdr:row>1</xdr:row>
      <xdr:rowOff>206259</xdr:rowOff>
    </xdr:to>
    <xdr:sp macro="" textlink="">
      <xdr:nvSpPr>
        <xdr:cNvPr id="4" name="Line 17"/>
        <xdr:cNvSpPr>
          <a:spLocks noChangeShapeType="1"/>
        </xdr:cNvSpPr>
      </xdr:nvSpPr>
      <xdr:spPr bwMode="auto">
        <a:xfrm>
          <a:off x="42649" y="396759"/>
          <a:ext cx="5999420" cy="0"/>
        </a:xfrm>
        <a:prstGeom prst="line">
          <a:avLst/>
        </a:prstGeom>
        <a:noFill/>
        <a:ln w="1079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1</xdr:row>
      <xdr:rowOff>197689</xdr:rowOff>
    </xdr:to>
    <xdr:pic>
      <xdr:nvPicPr>
        <xdr:cNvPr id="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762000" cy="388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42649</xdr:colOff>
      <xdr:row>1</xdr:row>
      <xdr:rowOff>206259</xdr:rowOff>
    </xdr:from>
    <xdr:to>
      <xdr:col>7</xdr:col>
      <xdr:colOff>572599</xdr:colOff>
      <xdr:row>1</xdr:row>
      <xdr:rowOff>206259</xdr:rowOff>
    </xdr:to>
    <xdr:sp macro="" textlink="">
      <xdr:nvSpPr>
        <xdr:cNvPr id="3" name="Line 17"/>
        <xdr:cNvSpPr>
          <a:spLocks noChangeShapeType="1"/>
        </xdr:cNvSpPr>
      </xdr:nvSpPr>
      <xdr:spPr bwMode="auto">
        <a:xfrm>
          <a:off x="42649" y="396759"/>
          <a:ext cx="6264000" cy="0"/>
        </a:xfrm>
        <a:prstGeom prst="line">
          <a:avLst/>
        </a:prstGeom>
        <a:noFill/>
        <a:ln w="1079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5089</xdr:colOff>
      <xdr:row>51</xdr:row>
      <xdr:rowOff>8570</xdr:rowOff>
    </xdr:from>
    <xdr:to>
      <xdr:col>7</xdr:col>
      <xdr:colOff>603834</xdr:colOff>
      <xdr:row>51</xdr:row>
      <xdr:rowOff>8570</xdr:rowOff>
    </xdr:to>
    <xdr:sp macro="" textlink="">
      <xdr:nvSpPr>
        <xdr:cNvPr id="4" name="Line 17"/>
        <xdr:cNvSpPr>
          <a:spLocks noChangeShapeType="1"/>
        </xdr:cNvSpPr>
      </xdr:nvSpPr>
      <xdr:spPr bwMode="auto">
        <a:xfrm>
          <a:off x="5089" y="10000295"/>
          <a:ext cx="6332795" cy="0"/>
        </a:xfrm>
        <a:prstGeom prst="line">
          <a:avLst/>
        </a:prstGeom>
        <a:noFill/>
        <a:ln w="1079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89858</xdr:colOff>
      <xdr:row>4</xdr:row>
      <xdr:rowOff>71886</xdr:rowOff>
    </xdr:from>
    <xdr:to>
      <xdr:col>7</xdr:col>
      <xdr:colOff>584080</xdr:colOff>
      <xdr:row>14</xdr:row>
      <xdr:rowOff>143772</xdr:rowOff>
    </xdr:to>
    <xdr:sp macro="" textlink="">
      <xdr:nvSpPr>
        <xdr:cNvPr id="5" name="ZoneTexte 4"/>
        <xdr:cNvSpPr txBox="1"/>
      </xdr:nvSpPr>
      <xdr:spPr>
        <a:xfrm>
          <a:off x="89858" y="943513"/>
          <a:ext cx="6218208" cy="19589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1100">
              <a:ln>
                <a:noFill/>
              </a:ln>
            </a:rPr>
            <a:t>Texte</a:t>
          </a:r>
        </a:p>
      </xdr:txBody>
    </xdr:sp>
    <xdr:clientData/>
  </xdr:twoCellAnchor>
  <xdr:twoCellAnchor>
    <xdr:from>
      <xdr:col>0</xdr:col>
      <xdr:colOff>62902</xdr:colOff>
      <xdr:row>17</xdr:row>
      <xdr:rowOff>35945</xdr:rowOff>
    </xdr:from>
    <xdr:to>
      <xdr:col>7</xdr:col>
      <xdr:colOff>602052</xdr:colOff>
      <xdr:row>23</xdr:row>
      <xdr:rowOff>143774</xdr:rowOff>
    </xdr:to>
    <xdr:sp macro="" textlink="">
      <xdr:nvSpPr>
        <xdr:cNvPr id="6" name="ZoneTexte 5"/>
        <xdr:cNvSpPr txBox="1"/>
      </xdr:nvSpPr>
      <xdr:spPr>
        <a:xfrm>
          <a:off x="62902" y="3360709"/>
          <a:ext cx="6263136" cy="124004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1100"/>
            <a:t>Texte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2:H52"/>
  <sheetViews>
    <sheetView view="pageLayout" topLeftCell="A25" zoomScale="98" zoomScaleNormal="118" zoomScalePageLayoutView="98" workbookViewId="0">
      <selection activeCell="B13" sqref="B13"/>
    </sheetView>
  </sheetViews>
  <sheetFormatPr baseColWidth="10" defaultRowHeight="15"/>
  <cols>
    <col min="1" max="1" width="11.42578125" customWidth="1"/>
  </cols>
  <sheetData>
    <row r="2" spans="1:8" ht="16.5">
      <c r="B2" s="2" t="s">
        <v>0</v>
      </c>
      <c r="C2" s="1"/>
      <c r="D2" s="1"/>
      <c r="E2" s="1"/>
      <c r="F2" s="1"/>
      <c r="G2" s="1"/>
      <c r="H2" s="5"/>
    </row>
    <row r="3" spans="1:8" ht="22.5">
      <c r="A3" s="7" t="s">
        <v>10</v>
      </c>
      <c r="B3" s="2"/>
      <c r="C3" s="1"/>
      <c r="D3" s="1"/>
      <c r="E3" s="1"/>
      <c r="F3" s="1"/>
      <c r="G3" s="1"/>
      <c r="H3" s="5"/>
    </row>
    <row r="4" spans="1:8">
      <c r="A4" s="3" t="s">
        <v>1</v>
      </c>
    </row>
    <row r="6" spans="1:8" ht="20.25">
      <c r="A6" s="6" t="s">
        <v>2</v>
      </c>
    </row>
    <row r="8" spans="1:8" ht="15.75" customHeight="1">
      <c r="A8" s="44" t="s">
        <v>7</v>
      </c>
      <c r="B8" s="44"/>
      <c r="C8" s="44"/>
      <c r="D8" s="44"/>
      <c r="E8" s="44" t="s">
        <v>3</v>
      </c>
      <c r="F8" s="44"/>
      <c r="G8" s="44"/>
      <c r="H8" s="44"/>
    </row>
    <row r="9" spans="1:8">
      <c r="A9" s="44"/>
      <c r="B9" s="44"/>
      <c r="C9" s="44"/>
      <c r="D9" s="44"/>
      <c r="E9" s="44"/>
      <c r="F9" s="44"/>
      <c r="G9" s="44"/>
      <c r="H9" s="44"/>
    </row>
    <row r="10" spans="1:8" ht="15.75" customHeight="1">
      <c r="A10" s="44" t="s">
        <v>4</v>
      </c>
      <c r="B10" s="44"/>
      <c r="C10" s="44"/>
      <c r="D10" s="44"/>
      <c r="E10" s="44" t="s">
        <v>5</v>
      </c>
      <c r="F10" s="44"/>
      <c r="G10" s="44"/>
      <c r="H10" s="44"/>
    </row>
    <row r="11" spans="1:8" s="8" customFormat="1" ht="12">
      <c r="A11" s="44"/>
      <c r="B11" s="44"/>
      <c r="C11" s="44"/>
      <c r="D11" s="44"/>
      <c r="E11" s="44"/>
      <c r="F11" s="44"/>
      <c r="G11" s="44"/>
      <c r="H11" s="44"/>
    </row>
    <row r="15" spans="1:8">
      <c r="F15" s="37"/>
    </row>
    <row r="17" spans="1:8" ht="18.75" customHeight="1">
      <c r="A17" s="43" t="s">
        <v>91</v>
      </c>
      <c r="B17" s="43"/>
      <c r="C17" s="43"/>
      <c r="D17" s="43"/>
      <c r="E17" s="43"/>
      <c r="F17" s="43"/>
      <c r="G17" s="43"/>
      <c r="H17" s="43"/>
    </row>
    <row r="18" spans="1:8">
      <c r="A18" s="43"/>
      <c r="B18" s="43"/>
      <c r="C18" s="43"/>
      <c r="D18" s="43"/>
      <c r="E18" s="43"/>
      <c r="F18" s="43"/>
      <c r="G18" s="43"/>
      <c r="H18" s="43"/>
    </row>
    <row r="19" spans="1:8">
      <c r="A19" s="43"/>
      <c r="B19" s="43"/>
      <c r="C19" s="43"/>
      <c r="D19" s="43"/>
      <c r="E19" s="43"/>
      <c r="F19" s="43"/>
      <c r="G19" s="43"/>
      <c r="H19" s="43"/>
    </row>
    <row r="20" spans="1:8">
      <c r="A20" s="43"/>
      <c r="B20" s="43"/>
      <c r="C20" s="43"/>
      <c r="D20" s="43"/>
      <c r="E20" s="43"/>
      <c r="F20" s="43"/>
      <c r="G20" s="43"/>
      <c r="H20" s="43"/>
    </row>
    <row r="21" spans="1:8">
      <c r="A21" s="43"/>
      <c r="B21" s="43"/>
      <c r="C21" s="43"/>
      <c r="D21" s="43"/>
      <c r="E21" s="43"/>
      <c r="F21" s="43"/>
      <c r="G21" s="43"/>
      <c r="H21" s="43"/>
    </row>
    <row r="22" spans="1:8">
      <c r="A22" s="43"/>
      <c r="B22" s="43"/>
      <c r="C22" s="43"/>
      <c r="D22" s="43"/>
      <c r="E22" s="43"/>
      <c r="F22" s="43"/>
      <c r="G22" s="43"/>
      <c r="H22" s="43"/>
    </row>
    <row r="23" spans="1:8">
      <c r="A23" s="43"/>
      <c r="B23" s="43"/>
      <c r="C23" s="43"/>
      <c r="D23" s="43"/>
      <c r="E23" s="43"/>
      <c r="F23" s="43"/>
      <c r="G23" s="43"/>
      <c r="H23" s="43"/>
    </row>
    <row r="24" spans="1:8" ht="18.75" customHeight="1">
      <c r="A24" s="43" t="s">
        <v>9</v>
      </c>
      <c r="B24" s="43"/>
      <c r="C24" s="43"/>
      <c r="D24" s="43"/>
      <c r="E24" s="43"/>
      <c r="F24" s="43"/>
      <c r="G24" s="43"/>
      <c r="H24" s="43"/>
    </row>
    <row r="25" spans="1:8">
      <c r="A25" s="43"/>
      <c r="B25" s="43"/>
      <c r="C25" s="43"/>
      <c r="D25" s="43"/>
      <c r="E25" s="43"/>
      <c r="F25" s="43"/>
      <c r="G25" s="43"/>
      <c r="H25" s="43"/>
    </row>
    <row r="26" spans="1:8">
      <c r="A26" s="43"/>
      <c r="B26" s="43"/>
      <c r="C26" s="43"/>
      <c r="D26" s="43"/>
      <c r="E26" s="43"/>
      <c r="F26" s="43"/>
      <c r="G26" s="43"/>
      <c r="H26" s="43"/>
    </row>
    <row r="27" spans="1:8">
      <c r="A27" s="43"/>
      <c r="B27" s="43"/>
      <c r="C27" s="43"/>
      <c r="D27" s="43"/>
      <c r="E27" s="43"/>
      <c r="F27" s="43"/>
      <c r="G27" s="43"/>
      <c r="H27" s="43"/>
    </row>
    <row r="28" spans="1:8">
      <c r="A28" s="43"/>
      <c r="B28" s="43"/>
      <c r="C28" s="43"/>
      <c r="D28" s="43"/>
      <c r="E28" s="43"/>
      <c r="F28" s="43"/>
      <c r="G28" s="43"/>
      <c r="H28" s="43"/>
    </row>
    <row r="29" spans="1:8">
      <c r="A29" s="43"/>
      <c r="B29" s="43"/>
      <c r="C29" s="43"/>
      <c r="D29" s="43"/>
      <c r="E29" s="43"/>
      <c r="F29" s="43"/>
      <c r="G29" s="43"/>
      <c r="H29" s="43"/>
    </row>
    <row r="30" spans="1:8">
      <c r="A30" s="43"/>
      <c r="B30" s="43"/>
      <c r="C30" s="43"/>
      <c r="D30" s="43"/>
      <c r="E30" s="43"/>
      <c r="F30" s="43"/>
      <c r="G30" s="43"/>
      <c r="H30" s="43"/>
    </row>
    <row r="31" spans="1:8" ht="18.75" customHeight="1">
      <c r="A31" s="42" t="s">
        <v>8</v>
      </c>
      <c r="B31" s="42"/>
      <c r="C31" s="42"/>
      <c r="D31" s="42"/>
      <c r="E31" s="42"/>
      <c r="F31" s="42"/>
      <c r="G31" s="42"/>
      <c r="H31" s="42"/>
    </row>
    <row r="32" spans="1:8">
      <c r="A32" s="42"/>
      <c r="B32" s="42"/>
      <c r="C32" s="42"/>
      <c r="D32" s="42"/>
      <c r="E32" s="42"/>
      <c r="F32" s="42"/>
      <c r="G32" s="42"/>
      <c r="H32" s="42"/>
    </row>
    <row r="33" spans="1:8">
      <c r="A33" s="42"/>
      <c r="B33" s="42"/>
      <c r="C33" s="42"/>
      <c r="D33" s="42"/>
      <c r="E33" s="42"/>
      <c r="F33" s="42"/>
      <c r="G33" s="42"/>
      <c r="H33" s="42"/>
    </row>
    <row r="34" spans="1:8">
      <c r="A34" s="42"/>
      <c r="B34" s="42"/>
      <c r="C34" s="42"/>
      <c r="D34" s="42"/>
      <c r="E34" s="42"/>
      <c r="F34" s="42"/>
      <c r="G34" s="42"/>
      <c r="H34" s="42"/>
    </row>
    <row r="35" spans="1:8">
      <c r="A35" s="42"/>
      <c r="B35" s="42"/>
      <c r="C35" s="42"/>
      <c r="D35" s="42"/>
      <c r="E35" s="42"/>
      <c r="F35" s="42"/>
      <c r="G35" s="42"/>
      <c r="H35" s="42"/>
    </row>
    <row r="36" spans="1:8">
      <c r="A36" s="42"/>
      <c r="B36" s="42"/>
      <c r="C36" s="42"/>
      <c r="D36" s="42"/>
      <c r="E36" s="42"/>
      <c r="F36" s="42"/>
      <c r="G36" s="42"/>
      <c r="H36" s="42"/>
    </row>
    <row r="37" spans="1:8">
      <c r="A37" s="42"/>
      <c r="B37" s="42"/>
      <c r="C37" s="42"/>
      <c r="D37" s="42"/>
      <c r="E37" s="42"/>
      <c r="F37" s="42"/>
      <c r="G37" s="42"/>
      <c r="H37" s="42"/>
    </row>
    <row r="38" spans="1:8" ht="18.75" customHeight="1">
      <c r="A38" s="43" t="s">
        <v>6</v>
      </c>
      <c r="B38" s="43"/>
      <c r="C38" s="43"/>
      <c r="D38" s="43"/>
      <c r="E38" s="43"/>
      <c r="F38" s="43"/>
      <c r="G38" s="43"/>
      <c r="H38" s="43"/>
    </row>
    <row r="39" spans="1:8">
      <c r="A39" s="43"/>
      <c r="B39" s="43"/>
      <c r="C39" s="43"/>
      <c r="D39" s="43"/>
      <c r="E39" s="43"/>
      <c r="F39" s="43"/>
      <c r="G39" s="43"/>
      <c r="H39" s="43"/>
    </row>
    <row r="40" spans="1:8">
      <c r="A40" s="43"/>
      <c r="B40" s="43"/>
      <c r="C40" s="43"/>
      <c r="D40" s="43"/>
      <c r="E40" s="43"/>
      <c r="F40" s="43"/>
      <c r="G40" s="43"/>
      <c r="H40" s="43"/>
    </row>
    <row r="41" spans="1:8">
      <c r="A41" s="43"/>
      <c r="B41" s="43"/>
      <c r="C41" s="43"/>
      <c r="D41" s="43"/>
      <c r="E41" s="43"/>
      <c r="F41" s="43"/>
      <c r="G41" s="43"/>
      <c r="H41" s="43"/>
    </row>
    <row r="42" spans="1:8">
      <c r="A42" s="43"/>
      <c r="B42" s="43"/>
      <c r="C42" s="43"/>
      <c r="D42" s="43"/>
      <c r="E42" s="43"/>
      <c r="F42" s="43"/>
      <c r="G42" s="43"/>
      <c r="H42" s="43"/>
    </row>
    <row r="43" spans="1:8">
      <c r="A43" s="43"/>
      <c r="B43" s="43"/>
      <c r="C43" s="43"/>
      <c r="D43" s="43"/>
      <c r="E43" s="43"/>
      <c r="F43" s="43"/>
      <c r="G43" s="43"/>
      <c r="H43" s="43"/>
    </row>
    <row r="44" spans="1:8">
      <c r="A44" s="43"/>
      <c r="B44" s="43"/>
      <c r="C44" s="43"/>
      <c r="D44" s="43"/>
      <c r="E44" s="43"/>
      <c r="F44" s="43"/>
      <c r="G44" s="43"/>
      <c r="H44" s="43"/>
    </row>
    <row r="45" spans="1:8">
      <c r="A45" s="43"/>
      <c r="B45" s="43"/>
      <c r="C45" s="43"/>
      <c r="D45" s="43"/>
      <c r="E45" s="43"/>
      <c r="F45" s="43"/>
      <c r="G45" s="43"/>
      <c r="H45" s="43"/>
    </row>
    <row r="47" spans="1:8" ht="15.75" thickBot="1"/>
    <row r="48" spans="1:8" ht="15.75" thickTop="1">
      <c r="D48" s="39" t="s">
        <v>92</v>
      </c>
      <c r="E48" s="40"/>
      <c r="F48" s="45">
        <f>Feuil2!Q51</f>
        <v>0</v>
      </c>
      <c r="G48" s="41" t="s">
        <v>83</v>
      </c>
    </row>
    <row r="49" spans="1:8" ht="15.75" thickBot="1">
      <c r="D49" s="40"/>
      <c r="E49" s="40"/>
      <c r="F49" s="46"/>
      <c r="G49" s="41"/>
    </row>
    <row r="50" spans="1:8" ht="15.75" thickTop="1"/>
    <row r="52" spans="1:8">
      <c r="A52" s="4" t="s">
        <v>11</v>
      </c>
      <c r="H52" t="s">
        <v>88</v>
      </c>
    </row>
  </sheetData>
  <mergeCells count="11">
    <mergeCell ref="D48:E49"/>
    <mergeCell ref="G48:G49"/>
    <mergeCell ref="A31:H37"/>
    <mergeCell ref="A38:H45"/>
    <mergeCell ref="A8:D9"/>
    <mergeCell ref="E8:H9"/>
    <mergeCell ref="E10:H11"/>
    <mergeCell ref="A10:D11"/>
    <mergeCell ref="A17:H23"/>
    <mergeCell ref="A24:H30"/>
    <mergeCell ref="F48:F49"/>
  </mergeCells>
  <pageMargins left="0.62992125984251968" right="0.43307086614173229" top="0.39370078740157483" bottom="0.39370078740157483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2:R53"/>
  <sheetViews>
    <sheetView tabSelected="1" view="pageLayout" zoomScale="190" zoomScalePageLayoutView="190" workbookViewId="0">
      <selection activeCell="C8" sqref="C8"/>
    </sheetView>
  </sheetViews>
  <sheetFormatPr baseColWidth="10" defaultColWidth="11.42578125" defaultRowHeight="15"/>
  <cols>
    <col min="1" max="1" width="6" customWidth="1"/>
    <col min="2" max="2" width="27.5703125" customWidth="1"/>
    <col min="3" max="3" width="42.7109375" customWidth="1"/>
    <col min="4" max="4" width="4.5703125" customWidth="1"/>
    <col min="5" max="5" width="2.85546875" customWidth="1"/>
    <col min="6" max="7" width="4" customWidth="1"/>
    <col min="8" max="16" width="2.85546875" customWidth="1"/>
  </cols>
  <sheetData>
    <row r="2" spans="1:18" ht="16.5">
      <c r="B2" s="2" t="s">
        <v>12</v>
      </c>
      <c r="D2" s="1"/>
      <c r="E2" s="1"/>
      <c r="F2" s="1"/>
      <c r="G2" s="1"/>
      <c r="I2" t="s">
        <v>82</v>
      </c>
      <c r="Q2">
        <f>20/(42-I51)</f>
        <v>0.625</v>
      </c>
    </row>
    <row r="3" spans="1:18" ht="8.4499999999999993" customHeight="1">
      <c r="A3" s="7"/>
      <c r="B3" s="2"/>
      <c r="C3" s="1"/>
      <c r="D3" s="1"/>
      <c r="E3" s="1"/>
      <c r="F3" s="1"/>
      <c r="G3" s="1"/>
    </row>
    <row r="4" spans="1:18">
      <c r="A4" s="9"/>
      <c r="B4" s="9"/>
      <c r="C4" s="22"/>
      <c r="D4" s="60" t="s">
        <v>93</v>
      </c>
      <c r="E4" s="61"/>
      <c r="F4" s="61"/>
      <c r="G4" s="61"/>
      <c r="H4" s="62"/>
      <c r="I4" s="18"/>
      <c r="J4" s="18"/>
      <c r="K4" s="18"/>
      <c r="L4" s="18"/>
      <c r="M4" s="18"/>
      <c r="N4" s="18"/>
      <c r="O4" s="18"/>
      <c r="P4" s="18"/>
    </row>
    <row r="5" spans="1:18" s="10" customFormat="1" ht="15.75">
      <c r="A5" s="63" t="s">
        <v>14</v>
      </c>
      <c r="B5" s="64"/>
      <c r="C5" s="11" t="s">
        <v>15</v>
      </c>
      <c r="D5" s="12" t="s">
        <v>13</v>
      </c>
      <c r="E5" s="12">
        <v>0</v>
      </c>
      <c r="F5" s="15" t="s">
        <v>80</v>
      </c>
      <c r="G5" s="15" t="s">
        <v>81</v>
      </c>
      <c r="H5" s="12">
        <v>1</v>
      </c>
      <c r="I5" s="12"/>
      <c r="J5" s="12"/>
      <c r="K5" s="12"/>
      <c r="L5" s="12"/>
      <c r="M5" s="12"/>
      <c r="N5" s="26"/>
      <c r="O5" s="27"/>
      <c r="P5" s="27"/>
      <c r="Q5" s="29" t="s">
        <v>79</v>
      </c>
      <c r="R5" s="31"/>
    </row>
    <row r="6" spans="1:18">
      <c r="A6" s="65" t="s">
        <v>19</v>
      </c>
      <c r="B6" s="66"/>
      <c r="C6" s="67"/>
      <c r="D6" s="16"/>
      <c r="E6" s="16"/>
      <c r="F6" s="16"/>
      <c r="G6" s="16"/>
      <c r="H6" s="16"/>
      <c r="I6" s="19"/>
      <c r="J6" s="19"/>
      <c r="K6" s="19"/>
      <c r="L6" s="19"/>
      <c r="M6" s="19"/>
      <c r="N6" s="19"/>
      <c r="O6" s="21"/>
      <c r="P6" s="21"/>
      <c r="R6" s="28"/>
    </row>
    <row r="7" spans="1:18" ht="14.1" customHeight="1">
      <c r="A7" s="50" t="s">
        <v>18</v>
      </c>
      <c r="B7" s="53" t="s">
        <v>20</v>
      </c>
      <c r="C7" s="13" t="s">
        <v>94</v>
      </c>
      <c r="D7" s="23" t="s">
        <v>95</v>
      </c>
      <c r="E7" s="23"/>
      <c r="F7" s="24"/>
      <c r="G7" s="23"/>
      <c r="H7" s="23"/>
      <c r="I7" s="21">
        <f>IF(D7="x",1,0)</f>
        <v>1</v>
      </c>
      <c r="J7" s="21">
        <f>IF(E7="x",1,0)</f>
        <v>0</v>
      </c>
      <c r="K7" s="21">
        <f t="shared" ref="K7:M7" si="0">IF(F7="x",1,0)</f>
        <v>0</v>
      </c>
      <c r="L7" s="21">
        <f t="shared" si="0"/>
        <v>0</v>
      </c>
      <c r="M7" s="21">
        <f t="shared" si="0"/>
        <v>0</v>
      </c>
      <c r="N7" s="20">
        <f>SUM(I7:M7)</f>
        <v>1</v>
      </c>
      <c r="O7" s="21"/>
      <c r="P7" s="28"/>
      <c r="Q7" s="17">
        <f>(I7*0+J7*0+K7*(1/3)+L7*(2/3)+M7*1)*$Q$2</f>
        <v>0</v>
      </c>
      <c r="R7" s="28"/>
    </row>
    <row r="8" spans="1:18" ht="14.1" customHeight="1">
      <c r="A8" s="51"/>
      <c r="B8" s="54"/>
      <c r="C8" s="13" t="s">
        <v>16</v>
      </c>
      <c r="D8" s="23" t="s">
        <v>95</v>
      </c>
      <c r="E8" s="23"/>
      <c r="F8" s="24"/>
      <c r="G8" s="23"/>
      <c r="H8" s="23"/>
      <c r="I8" s="21">
        <f t="shared" ref="I8:I22" si="1">IF(D8="x",1,0)</f>
        <v>1</v>
      </c>
      <c r="J8" s="21">
        <f t="shared" ref="J8:J22" si="2">IF(E8="x",1,0)</f>
        <v>0</v>
      </c>
      <c r="K8" s="21">
        <f t="shared" ref="K8:K22" si="3">IF(F8="x",1,0)</f>
        <v>0</v>
      </c>
      <c r="L8" s="21">
        <f t="shared" ref="L8:L22" si="4">IF(G8="x",1,0)</f>
        <v>0</v>
      </c>
      <c r="M8" s="21">
        <f t="shared" ref="M8:M22" si="5">IF(H8="x",1,0)</f>
        <v>0</v>
      </c>
      <c r="N8" s="20">
        <f t="shared" ref="N8:N22" si="6">SUM(I8:M8)</f>
        <v>1</v>
      </c>
      <c r="O8" s="21"/>
      <c r="P8" s="21"/>
      <c r="Q8" s="17">
        <f t="shared" ref="Q8:Q50" si="7">(I8*0+J8*0+K8*(1/3)+L8*(2/3)+M8*1)*$Q$2</f>
        <v>0</v>
      </c>
      <c r="R8" s="28"/>
    </row>
    <row r="9" spans="1:18" ht="14.1" customHeight="1">
      <c r="A9" s="51"/>
      <c r="B9" s="54"/>
      <c r="C9" s="13" t="s">
        <v>17</v>
      </c>
      <c r="D9" s="23"/>
      <c r="E9" s="23"/>
      <c r="F9" s="24"/>
      <c r="G9" s="23"/>
      <c r="H9" s="23"/>
      <c r="I9" s="21">
        <f t="shared" si="1"/>
        <v>0</v>
      </c>
      <c r="J9" s="21">
        <f t="shared" si="2"/>
        <v>0</v>
      </c>
      <c r="K9" s="21">
        <f t="shared" si="3"/>
        <v>0</v>
      </c>
      <c r="L9" s="21">
        <f t="shared" si="4"/>
        <v>0</v>
      </c>
      <c r="M9" s="21">
        <f t="shared" si="5"/>
        <v>0</v>
      </c>
      <c r="N9" s="20">
        <f t="shared" si="6"/>
        <v>0</v>
      </c>
      <c r="O9" s="21"/>
      <c r="P9" s="21"/>
      <c r="Q9" s="17">
        <f t="shared" si="7"/>
        <v>0</v>
      </c>
      <c r="R9" s="28"/>
    </row>
    <row r="10" spans="1:18" ht="14.1" customHeight="1">
      <c r="A10" s="51"/>
      <c r="B10" s="54"/>
      <c r="C10" s="13" t="s">
        <v>21</v>
      </c>
      <c r="D10" s="23" t="s">
        <v>95</v>
      </c>
      <c r="E10" s="23"/>
      <c r="F10" s="24"/>
      <c r="G10" s="23"/>
      <c r="H10" s="23"/>
      <c r="I10" s="21">
        <f t="shared" si="1"/>
        <v>1</v>
      </c>
      <c r="J10" s="21">
        <f t="shared" si="2"/>
        <v>0</v>
      </c>
      <c r="K10" s="21">
        <f t="shared" si="3"/>
        <v>0</v>
      </c>
      <c r="L10" s="21">
        <f t="shared" si="4"/>
        <v>0</v>
      </c>
      <c r="M10" s="21">
        <f t="shared" si="5"/>
        <v>0</v>
      </c>
      <c r="N10" s="20">
        <f t="shared" si="6"/>
        <v>1</v>
      </c>
      <c r="O10" s="21"/>
      <c r="P10" s="21"/>
      <c r="Q10" s="17">
        <f t="shared" si="7"/>
        <v>0</v>
      </c>
      <c r="R10" s="28"/>
    </row>
    <row r="11" spans="1:18" ht="14.1" customHeight="1">
      <c r="A11" s="52"/>
      <c r="B11" s="54"/>
      <c r="C11" s="14" t="s">
        <v>22</v>
      </c>
      <c r="D11" s="23"/>
      <c r="E11" s="23"/>
      <c r="F11" s="24"/>
      <c r="G11" s="23"/>
      <c r="H11" s="23"/>
      <c r="I11" s="21">
        <f t="shared" si="1"/>
        <v>0</v>
      </c>
      <c r="J11" s="21">
        <f t="shared" si="2"/>
        <v>0</v>
      </c>
      <c r="K11" s="21">
        <f t="shared" si="3"/>
        <v>0</v>
      </c>
      <c r="L11" s="21">
        <f t="shared" si="4"/>
        <v>0</v>
      </c>
      <c r="M11" s="21">
        <f t="shared" si="5"/>
        <v>0</v>
      </c>
      <c r="N11" s="20">
        <f t="shared" si="6"/>
        <v>0</v>
      </c>
      <c r="O11" s="21"/>
      <c r="P11" s="21"/>
      <c r="Q11" s="17">
        <f t="shared" si="7"/>
        <v>0</v>
      </c>
      <c r="R11" s="28"/>
    </row>
    <row r="12" spans="1:18" ht="22.5" customHeight="1">
      <c r="A12" s="50" t="s">
        <v>30</v>
      </c>
      <c r="B12" s="53" t="s">
        <v>29</v>
      </c>
      <c r="C12" s="13" t="s">
        <v>23</v>
      </c>
      <c r="D12" s="23"/>
      <c r="E12" s="23"/>
      <c r="F12" s="24"/>
      <c r="G12" s="23"/>
      <c r="H12" s="23"/>
      <c r="I12" s="21">
        <f t="shared" si="1"/>
        <v>0</v>
      </c>
      <c r="J12" s="21">
        <f t="shared" si="2"/>
        <v>0</v>
      </c>
      <c r="K12" s="21">
        <f t="shared" si="3"/>
        <v>0</v>
      </c>
      <c r="L12" s="21">
        <f t="shared" si="4"/>
        <v>0</v>
      </c>
      <c r="M12" s="21">
        <f t="shared" si="5"/>
        <v>0</v>
      </c>
      <c r="N12" s="20">
        <f t="shared" si="6"/>
        <v>0</v>
      </c>
      <c r="O12" s="21"/>
      <c r="P12" s="21"/>
      <c r="Q12" s="17">
        <f t="shared" si="7"/>
        <v>0</v>
      </c>
      <c r="R12" s="28"/>
    </row>
    <row r="13" spans="1:18" ht="22.5" customHeight="1">
      <c r="A13" s="51"/>
      <c r="B13" s="54"/>
      <c r="C13" s="13" t="s">
        <v>24</v>
      </c>
      <c r="D13" s="23"/>
      <c r="E13" s="23"/>
      <c r="F13" s="24"/>
      <c r="G13" s="23"/>
      <c r="H13" s="23"/>
      <c r="I13" s="21">
        <f t="shared" si="1"/>
        <v>0</v>
      </c>
      <c r="J13" s="21">
        <f t="shared" si="2"/>
        <v>0</v>
      </c>
      <c r="K13" s="21">
        <f t="shared" si="3"/>
        <v>0</v>
      </c>
      <c r="L13" s="21">
        <f t="shared" si="4"/>
        <v>0</v>
      </c>
      <c r="M13" s="21">
        <f t="shared" si="5"/>
        <v>0</v>
      </c>
      <c r="N13" s="20">
        <f t="shared" si="6"/>
        <v>0</v>
      </c>
      <c r="O13" s="21"/>
      <c r="P13" s="21"/>
      <c r="Q13" s="17">
        <f t="shared" si="7"/>
        <v>0</v>
      </c>
      <c r="R13" s="28"/>
    </row>
    <row r="14" spans="1:18" ht="22.5" customHeight="1">
      <c r="A14" s="51"/>
      <c r="B14" s="54"/>
      <c r="C14" s="13" t="s">
        <v>25</v>
      </c>
      <c r="D14" s="23"/>
      <c r="E14" s="23"/>
      <c r="F14" s="24"/>
      <c r="G14" s="23"/>
      <c r="H14" s="23"/>
      <c r="I14" s="21">
        <f t="shared" si="1"/>
        <v>0</v>
      </c>
      <c r="J14" s="21">
        <f t="shared" si="2"/>
        <v>0</v>
      </c>
      <c r="K14" s="21">
        <f t="shared" si="3"/>
        <v>0</v>
      </c>
      <c r="L14" s="21">
        <f t="shared" si="4"/>
        <v>0</v>
      </c>
      <c r="M14" s="21">
        <f t="shared" si="5"/>
        <v>0</v>
      </c>
      <c r="N14" s="20">
        <f t="shared" si="6"/>
        <v>0</v>
      </c>
      <c r="O14" s="21"/>
      <c r="P14" s="21"/>
      <c r="Q14" s="17">
        <f t="shared" si="7"/>
        <v>0</v>
      </c>
      <c r="R14" s="28"/>
    </row>
    <row r="15" spans="1:18" ht="14.1" customHeight="1">
      <c r="A15" s="51"/>
      <c r="B15" s="54"/>
      <c r="C15" s="13" t="s">
        <v>26</v>
      </c>
      <c r="D15" s="23"/>
      <c r="E15" s="23"/>
      <c r="F15" s="24"/>
      <c r="G15" s="23"/>
      <c r="H15" s="23"/>
      <c r="I15" s="21">
        <f t="shared" si="1"/>
        <v>0</v>
      </c>
      <c r="J15" s="21">
        <f t="shared" si="2"/>
        <v>0</v>
      </c>
      <c r="K15" s="21">
        <f t="shared" si="3"/>
        <v>0</v>
      </c>
      <c r="L15" s="21">
        <f t="shared" si="4"/>
        <v>0</v>
      </c>
      <c r="M15" s="21">
        <f t="shared" si="5"/>
        <v>0</v>
      </c>
      <c r="N15" s="20">
        <f t="shared" si="6"/>
        <v>0</v>
      </c>
      <c r="O15" s="21"/>
      <c r="P15" s="21"/>
      <c r="Q15" s="17">
        <f t="shared" si="7"/>
        <v>0</v>
      </c>
      <c r="R15" s="28"/>
    </row>
    <row r="16" spans="1:18" ht="19.7" customHeight="1">
      <c r="A16" s="51"/>
      <c r="B16" s="54"/>
      <c r="C16" s="70" t="s">
        <v>27</v>
      </c>
      <c r="D16" s="23"/>
      <c r="E16" s="23"/>
      <c r="F16" s="24"/>
      <c r="G16" s="23"/>
      <c r="H16" s="23"/>
      <c r="I16" s="21">
        <f t="shared" si="1"/>
        <v>0</v>
      </c>
      <c r="J16" s="21">
        <f t="shared" si="2"/>
        <v>0</v>
      </c>
      <c r="K16" s="21">
        <f t="shared" si="3"/>
        <v>0</v>
      </c>
      <c r="L16" s="21">
        <f t="shared" si="4"/>
        <v>0</v>
      </c>
      <c r="M16" s="21">
        <f t="shared" si="5"/>
        <v>0</v>
      </c>
      <c r="N16" s="20">
        <f t="shared" si="6"/>
        <v>0</v>
      </c>
      <c r="O16" s="21"/>
      <c r="P16" s="21"/>
      <c r="Q16" s="17">
        <f t="shared" si="7"/>
        <v>0</v>
      </c>
      <c r="R16" s="28"/>
    </row>
    <row r="17" spans="1:18" ht="22.5" customHeight="1">
      <c r="A17" s="52"/>
      <c r="B17" s="55"/>
      <c r="C17" s="13" t="s">
        <v>28</v>
      </c>
      <c r="D17" s="23"/>
      <c r="E17" s="23"/>
      <c r="F17" s="24"/>
      <c r="G17" s="23"/>
      <c r="H17" s="23"/>
      <c r="I17" s="21">
        <f t="shared" si="1"/>
        <v>0</v>
      </c>
      <c r="J17" s="21">
        <f t="shared" si="2"/>
        <v>0</v>
      </c>
      <c r="K17" s="21">
        <f t="shared" si="3"/>
        <v>0</v>
      </c>
      <c r="L17" s="21">
        <f t="shared" si="4"/>
        <v>0</v>
      </c>
      <c r="M17" s="21">
        <f t="shared" si="5"/>
        <v>0</v>
      </c>
      <c r="N17" s="20">
        <f t="shared" si="6"/>
        <v>0</v>
      </c>
      <c r="O17" s="21"/>
      <c r="P17" s="21"/>
      <c r="Q17" s="17">
        <f t="shared" si="7"/>
        <v>0</v>
      </c>
      <c r="R17" s="28"/>
    </row>
    <row r="18" spans="1:18" ht="14.1" customHeight="1">
      <c r="A18" s="50" t="s">
        <v>35</v>
      </c>
      <c r="B18" s="53" t="s">
        <v>34</v>
      </c>
      <c r="C18" s="13" t="s">
        <v>31</v>
      </c>
      <c r="D18" s="23"/>
      <c r="E18" s="23"/>
      <c r="F18" s="24"/>
      <c r="G18" s="23"/>
      <c r="H18" s="23"/>
      <c r="I18" s="21">
        <f t="shared" si="1"/>
        <v>0</v>
      </c>
      <c r="J18" s="21">
        <f t="shared" si="2"/>
        <v>0</v>
      </c>
      <c r="K18" s="21">
        <f t="shared" si="3"/>
        <v>0</v>
      </c>
      <c r="L18" s="21">
        <f t="shared" si="4"/>
        <v>0</v>
      </c>
      <c r="M18" s="21">
        <f t="shared" si="5"/>
        <v>0</v>
      </c>
      <c r="N18" s="20">
        <f t="shared" si="6"/>
        <v>0</v>
      </c>
      <c r="O18" s="21"/>
      <c r="P18" s="21"/>
      <c r="Q18" s="17">
        <f t="shared" si="7"/>
        <v>0</v>
      </c>
      <c r="R18" s="28"/>
    </row>
    <row r="19" spans="1:18" ht="22.5" customHeight="1">
      <c r="A19" s="51"/>
      <c r="B19" s="54"/>
      <c r="C19" s="14" t="s">
        <v>32</v>
      </c>
      <c r="D19" s="23"/>
      <c r="E19" s="23"/>
      <c r="F19" s="24"/>
      <c r="G19" s="23"/>
      <c r="H19" s="23"/>
      <c r="I19" s="21">
        <f t="shared" si="1"/>
        <v>0</v>
      </c>
      <c r="J19" s="21">
        <f t="shared" si="2"/>
        <v>0</v>
      </c>
      <c r="K19" s="21">
        <f t="shared" si="3"/>
        <v>0</v>
      </c>
      <c r="L19" s="21">
        <f t="shared" si="4"/>
        <v>0</v>
      </c>
      <c r="M19" s="21">
        <f t="shared" si="5"/>
        <v>0</v>
      </c>
      <c r="N19" s="20">
        <f t="shared" si="6"/>
        <v>0</v>
      </c>
      <c r="O19" s="21"/>
      <c r="P19" s="21"/>
      <c r="Q19" s="17">
        <f t="shared" si="7"/>
        <v>0</v>
      </c>
      <c r="R19" s="28"/>
    </row>
    <row r="20" spans="1:18" ht="22.5" customHeight="1">
      <c r="A20" s="52"/>
      <c r="B20" s="55"/>
      <c r="C20" s="13" t="s">
        <v>33</v>
      </c>
      <c r="D20" s="23"/>
      <c r="E20" s="23"/>
      <c r="F20" s="24"/>
      <c r="G20" s="23"/>
      <c r="H20" s="23"/>
      <c r="I20" s="21">
        <f t="shared" si="1"/>
        <v>0</v>
      </c>
      <c r="J20" s="21">
        <f t="shared" si="2"/>
        <v>0</v>
      </c>
      <c r="K20" s="21">
        <f t="shared" si="3"/>
        <v>0</v>
      </c>
      <c r="L20" s="21">
        <f t="shared" si="4"/>
        <v>0</v>
      </c>
      <c r="M20" s="21">
        <f t="shared" si="5"/>
        <v>0</v>
      </c>
      <c r="N20" s="20">
        <f t="shared" si="6"/>
        <v>0</v>
      </c>
      <c r="O20" s="21"/>
      <c r="P20" s="21"/>
      <c r="Q20" s="17">
        <f t="shared" si="7"/>
        <v>0</v>
      </c>
      <c r="R20" s="28"/>
    </row>
    <row r="21" spans="1:18" ht="14.1" customHeight="1">
      <c r="A21" s="50" t="s">
        <v>38</v>
      </c>
      <c r="B21" s="47" t="s">
        <v>39</v>
      </c>
      <c r="C21" s="13" t="s">
        <v>36</v>
      </c>
      <c r="D21" s="23"/>
      <c r="E21" s="23"/>
      <c r="F21" s="24"/>
      <c r="G21" s="23"/>
      <c r="H21" s="23"/>
      <c r="I21" s="21">
        <f t="shared" si="1"/>
        <v>0</v>
      </c>
      <c r="J21" s="21">
        <f t="shared" si="2"/>
        <v>0</v>
      </c>
      <c r="K21" s="21">
        <f t="shared" si="3"/>
        <v>0</v>
      </c>
      <c r="L21" s="21">
        <f t="shared" si="4"/>
        <v>0</v>
      </c>
      <c r="M21" s="21">
        <f t="shared" si="5"/>
        <v>0</v>
      </c>
      <c r="N21" s="20">
        <f t="shared" si="6"/>
        <v>0</v>
      </c>
      <c r="O21" s="21"/>
      <c r="P21" s="21"/>
      <c r="Q21" s="17">
        <f t="shared" si="7"/>
        <v>0</v>
      </c>
      <c r="R21" s="28"/>
    </row>
    <row r="22" spans="1:18" ht="14.1" customHeight="1">
      <c r="A22" s="52"/>
      <c r="B22" s="49"/>
      <c r="C22" s="14" t="s">
        <v>37</v>
      </c>
      <c r="D22" s="23"/>
      <c r="E22" s="23"/>
      <c r="F22" s="24"/>
      <c r="G22" s="23"/>
      <c r="H22" s="23"/>
      <c r="I22" s="21">
        <f t="shared" si="1"/>
        <v>0</v>
      </c>
      <c r="J22" s="21">
        <f t="shared" si="2"/>
        <v>0</v>
      </c>
      <c r="K22" s="21">
        <f t="shared" si="3"/>
        <v>0</v>
      </c>
      <c r="L22" s="21">
        <f t="shared" si="4"/>
        <v>0</v>
      </c>
      <c r="M22" s="21">
        <f t="shared" si="5"/>
        <v>0</v>
      </c>
      <c r="N22" s="20">
        <f t="shared" si="6"/>
        <v>0</v>
      </c>
      <c r="O22" s="21"/>
      <c r="P22" s="21"/>
      <c r="Q22" s="17">
        <f t="shared" si="7"/>
        <v>0</v>
      </c>
      <c r="R22" s="28"/>
    </row>
    <row r="23" spans="1:18" ht="14.1" customHeight="1">
      <c r="A23" s="56" t="s">
        <v>40</v>
      </c>
      <c r="B23" s="57"/>
      <c r="C23" s="58"/>
      <c r="D23" s="23"/>
      <c r="E23" s="23"/>
      <c r="F23" s="24"/>
      <c r="G23" s="23"/>
      <c r="H23" s="23"/>
      <c r="I23" s="21"/>
      <c r="J23" s="21"/>
      <c r="K23" s="21"/>
      <c r="L23" s="21"/>
      <c r="M23" s="21"/>
      <c r="N23" s="21"/>
      <c r="O23" s="21"/>
      <c r="P23" s="21"/>
      <c r="Q23" s="25"/>
      <c r="R23" s="28"/>
    </row>
    <row r="24" spans="1:18" ht="14.1" customHeight="1">
      <c r="A24" s="50" t="s">
        <v>44</v>
      </c>
      <c r="B24" s="47" t="s">
        <v>45</v>
      </c>
      <c r="C24" s="13" t="s">
        <v>41</v>
      </c>
      <c r="D24" s="23" t="s">
        <v>95</v>
      </c>
      <c r="E24" s="23"/>
      <c r="F24" s="24"/>
      <c r="G24" s="23"/>
      <c r="H24" s="23"/>
      <c r="I24" s="21">
        <f t="shared" ref="I24:I50" si="8">IF(D24="x",1,0)</f>
        <v>1</v>
      </c>
      <c r="J24" s="21">
        <f t="shared" ref="J24:J50" si="9">IF(E24="x",1,0)</f>
        <v>0</v>
      </c>
      <c r="K24" s="21">
        <f t="shared" ref="K24:K50" si="10">IF(F24="x",1,0)</f>
        <v>0</v>
      </c>
      <c r="L24" s="21">
        <f t="shared" ref="L24:L50" si="11">IF(G24="x",1,0)</f>
        <v>0</v>
      </c>
      <c r="M24" s="21">
        <f t="shared" ref="M24:M50" si="12">IF(H24="x",1,0)</f>
        <v>0</v>
      </c>
      <c r="N24" s="20">
        <f t="shared" ref="N24:N50" si="13">SUM(I24:M24)</f>
        <v>1</v>
      </c>
      <c r="O24" s="21"/>
      <c r="P24" s="21"/>
      <c r="Q24" s="17">
        <f t="shared" si="7"/>
        <v>0</v>
      </c>
      <c r="R24" s="28"/>
    </row>
    <row r="25" spans="1:18" ht="14.1" customHeight="1">
      <c r="A25" s="51"/>
      <c r="B25" s="48"/>
      <c r="C25" s="13" t="s">
        <v>42</v>
      </c>
      <c r="D25" s="23" t="s">
        <v>95</v>
      </c>
      <c r="E25" s="23"/>
      <c r="F25" s="24"/>
      <c r="G25" s="23"/>
      <c r="H25" s="23"/>
      <c r="I25" s="21">
        <f t="shared" si="8"/>
        <v>1</v>
      </c>
      <c r="J25" s="21">
        <f t="shared" si="9"/>
        <v>0</v>
      </c>
      <c r="K25" s="21">
        <f t="shared" si="10"/>
        <v>0</v>
      </c>
      <c r="L25" s="21">
        <f t="shared" si="11"/>
        <v>0</v>
      </c>
      <c r="M25" s="21">
        <f t="shared" si="12"/>
        <v>0</v>
      </c>
      <c r="N25" s="20">
        <f t="shared" si="13"/>
        <v>1</v>
      </c>
      <c r="O25" s="21"/>
      <c r="P25" s="21"/>
      <c r="Q25" s="17">
        <f t="shared" si="7"/>
        <v>0</v>
      </c>
      <c r="R25" s="28"/>
    </row>
    <row r="26" spans="1:18" ht="14.1" customHeight="1">
      <c r="A26" s="52"/>
      <c r="B26" s="49"/>
      <c r="C26" s="13" t="s">
        <v>43</v>
      </c>
      <c r="D26" s="23" t="s">
        <v>95</v>
      </c>
      <c r="E26" s="23"/>
      <c r="F26" s="24"/>
      <c r="G26" s="23"/>
      <c r="H26" s="23"/>
      <c r="I26" s="21">
        <f t="shared" si="8"/>
        <v>1</v>
      </c>
      <c r="J26" s="21">
        <f t="shared" si="9"/>
        <v>0</v>
      </c>
      <c r="K26" s="21">
        <f t="shared" si="10"/>
        <v>0</v>
      </c>
      <c r="L26" s="21">
        <f t="shared" si="11"/>
        <v>0</v>
      </c>
      <c r="M26" s="21">
        <f t="shared" si="12"/>
        <v>0</v>
      </c>
      <c r="N26" s="20">
        <f t="shared" si="13"/>
        <v>1</v>
      </c>
      <c r="O26" s="21"/>
      <c r="P26" s="21"/>
      <c r="Q26" s="17">
        <f t="shared" si="7"/>
        <v>0</v>
      </c>
      <c r="R26" s="28"/>
    </row>
    <row r="27" spans="1:18" ht="14.1" customHeight="1">
      <c r="A27" s="50" t="s">
        <v>49</v>
      </c>
      <c r="B27" s="53" t="s">
        <v>50</v>
      </c>
      <c r="C27" s="13" t="s">
        <v>46</v>
      </c>
      <c r="D27" s="23"/>
      <c r="E27" s="23"/>
      <c r="F27" s="24"/>
      <c r="G27" s="23"/>
      <c r="H27" s="23"/>
      <c r="I27" s="21">
        <f t="shared" si="8"/>
        <v>0</v>
      </c>
      <c r="J27" s="21">
        <f t="shared" si="9"/>
        <v>0</v>
      </c>
      <c r="K27" s="21">
        <f t="shared" si="10"/>
        <v>0</v>
      </c>
      <c r="L27" s="21">
        <f t="shared" si="11"/>
        <v>0</v>
      </c>
      <c r="M27" s="21">
        <f t="shared" si="12"/>
        <v>0</v>
      </c>
      <c r="N27" s="20">
        <f t="shared" si="13"/>
        <v>0</v>
      </c>
      <c r="O27" s="21"/>
      <c r="P27" s="21"/>
      <c r="Q27" s="17">
        <f t="shared" si="7"/>
        <v>0</v>
      </c>
      <c r="R27" s="28"/>
    </row>
    <row r="28" spans="1:18" ht="14.1" customHeight="1">
      <c r="A28" s="51"/>
      <c r="B28" s="54"/>
      <c r="C28" s="13" t="s">
        <v>47</v>
      </c>
      <c r="D28" s="23"/>
      <c r="E28" s="23"/>
      <c r="F28" s="24"/>
      <c r="G28" s="23"/>
      <c r="H28" s="23"/>
      <c r="I28" s="21">
        <f t="shared" si="8"/>
        <v>0</v>
      </c>
      <c r="J28" s="21">
        <f t="shared" si="9"/>
        <v>0</v>
      </c>
      <c r="K28" s="21">
        <f t="shared" si="10"/>
        <v>0</v>
      </c>
      <c r="L28" s="21">
        <f t="shared" si="11"/>
        <v>0</v>
      </c>
      <c r="M28" s="21">
        <f t="shared" si="12"/>
        <v>0</v>
      </c>
      <c r="N28" s="20">
        <f t="shared" si="13"/>
        <v>0</v>
      </c>
      <c r="O28" s="21"/>
      <c r="P28" s="21"/>
      <c r="Q28" s="17">
        <f t="shared" si="7"/>
        <v>0</v>
      </c>
      <c r="R28" s="28"/>
    </row>
    <row r="29" spans="1:18" ht="14.1" customHeight="1">
      <c r="A29" s="51"/>
      <c r="B29" s="54"/>
      <c r="C29" s="13" t="s">
        <v>48</v>
      </c>
      <c r="D29" s="23"/>
      <c r="E29" s="23"/>
      <c r="F29" s="24"/>
      <c r="G29" s="23"/>
      <c r="H29" s="23"/>
      <c r="I29" s="21">
        <f t="shared" si="8"/>
        <v>0</v>
      </c>
      <c r="J29" s="21">
        <f t="shared" si="9"/>
        <v>0</v>
      </c>
      <c r="K29" s="21">
        <f t="shared" si="10"/>
        <v>0</v>
      </c>
      <c r="L29" s="21">
        <f t="shared" si="11"/>
        <v>0</v>
      </c>
      <c r="M29" s="21">
        <f t="shared" si="12"/>
        <v>0</v>
      </c>
      <c r="N29" s="20">
        <f t="shared" si="13"/>
        <v>0</v>
      </c>
      <c r="O29" s="21"/>
      <c r="P29" s="21"/>
      <c r="Q29" s="17">
        <f t="shared" si="7"/>
        <v>0</v>
      </c>
      <c r="R29" s="28"/>
    </row>
    <row r="30" spans="1:18" ht="14.1" customHeight="1">
      <c r="A30" s="52"/>
      <c r="B30" s="55"/>
      <c r="C30" s="13" t="s">
        <v>51</v>
      </c>
      <c r="D30" s="23"/>
      <c r="E30" s="23"/>
      <c r="F30" s="24"/>
      <c r="G30" s="23"/>
      <c r="H30" s="23"/>
      <c r="I30" s="21">
        <f t="shared" si="8"/>
        <v>0</v>
      </c>
      <c r="J30" s="21">
        <f t="shared" si="9"/>
        <v>0</v>
      </c>
      <c r="K30" s="21">
        <f t="shared" si="10"/>
        <v>0</v>
      </c>
      <c r="L30" s="21">
        <f t="shared" si="11"/>
        <v>0</v>
      </c>
      <c r="M30" s="21">
        <f t="shared" si="12"/>
        <v>0</v>
      </c>
      <c r="N30" s="20">
        <f t="shared" si="13"/>
        <v>0</v>
      </c>
      <c r="O30" s="21"/>
      <c r="P30" s="21"/>
      <c r="Q30" s="17">
        <f t="shared" si="7"/>
        <v>0</v>
      </c>
      <c r="R30" s="28"/>
    </row>
    <row r="31" spans="1:18" ht="14.1" customHeight="1">
      <c r="A31" s="50" t="s">
        <v>57</v>
      </c>
      <c r="B31" s="53" t="s">
        <v>58</v>
      </c>
      <c r="C31" s="13" t="s">
        <v>52</v>
      </c>
      <c r="D31" s="23"/>
      <c r="E31" s="23"/>
      <c r="F31" s="24"/>
      <c r="G31" s="23"/>
      <c r="H31" s="23"/>
      <c r="I31" s="21">
        <f t="shared" si="8"/>
        <v>0</v>
      </c>
      <c r="J31" s="21">
        <f t="shared" si="9"/>
        <v>0</v>
      </c>
      <c r="K31" s="21">
        <f t="shared" si="10"/>
        <v>0</v>
      </c>
      <c r="L31" s="21">
        <f t="shared" si="11"/>
        <v>0</v>
      </c>
      <c r="M31" s="21">
        <f t="shared" si="12"/>
        <v>0</v>
      </c>
      <c r="N31" s="20">
        <f t="shared" si="13"/>
        <v>0</v>
      </c>
      <c r="O31" s="21"/>
      <c r="P31" s="21"/>
      <c r="Q31" s="17">
        <f t="shared" si="7"/>
        <v>0</v>
      </c>
      <c r="R31" s="28"/>
    </row>
    <row r="32" spans="1:18" ht="14.1" customHeight="1">
      <c r="A32" s="51"/>
      <c r="B32" s="54"/>
      <c r="C32" s="13" t="s">
        <v>53</v>
      </c>
      <c r="D32" s="23"/>
      <c r="E32" s="23"/>
      <c r="F32" s="24"/>
      <c r="G32" s="23"/>
      <c r="H32" s="23"/>
      <c r="I32" s="21">
        <f t="shared" si="8"/>
        <v>0</v>
      </c>
      <c r="J32" s="21">
        <f t="shared" si="9"/>
        <v>0</v>
      </c>
      <c r="K32" s="21">
        <f t="shared" si="10"/>
        <v>0</v>
      </c>
      <c r="L32" s="21">
        <f t="shared" si="11"/>
        <v>0</v>
      </c>
      <c r="M32" s="21">
        <f t="shared" si="12"/>
        <v>0</v>
      </c>
      <c r="N32" s="20">
        <f t="shared" si="13"/>
        <v>0</v>
      </c>
      <c r="O32" s="21"/>
      <c r="P32" s="21"/>
      <c r="Q32" s="17">
        <f t="shared" si="7"/>
        <v>0</v>
      </c>
      <c r="R32" s="28"/>
    </row>
    <row r="33" spans="1:18" ht="14.1" customHeight="1">
      <c r="A33" s="51"/>
      <c r="B33" s="54"/>
      <c r="C33" s="13" t="s">
        <v>54</v>
      </c>
      <c r="D33" s="23"/>
      <c r="E33" s="23"/>
      <c r="F33" s="24"/>
      <c r="G33" s="23"/>
      <c r="H33" s="23"/>
      <c r="I33" s="21">
        <f t="shared" si="8"/>
        <v>0</v>
      </c>
      <c r="J33" s="21">
        <f t="shared" si="9"/>
        <v>0</v>
      </c>
      <c r="K33" s="21">
        <f t="shared" si="10"/>
        <v>0</v>
      </c>
      <c r="L33" s="21">
        <f t="shared" si="11"/>
        <v>0</v>
      </c>
      <c r="M33" s="21">
        <f t="shared" si="12"/>
        <v>0</v>
      </c>
      <c r="N33" s="20">
        <f t="shared" si="13"/>
        <v>0</v>
      </c>
      <c r="O33" s="21"/>
      <c r="P33" s="21"/>
      <c r="Q33" s="17">
        <f t="shared" si="7"/>
        <v>0</v>
      </c>
      <c r="R33" s="28"/>
    </row>
    <row r="34" spans="1:18" ht="14.1" customHeight="1">
      <c r="A34" s="51"/>
      <c r="B34" s="54"/>
      <c r="C34" s="13" t="s">
        <v>55</v>
      </c>
      <c r="D34" s="23"/>
      <c r="E34" s="23"/>
      <c r="F34" s="24"/>
      <c r="G34" s="23"/>
      <c r="H34" s="23"/>
      <c r="I34" s="21">
        <f t="shared" si="8"/>
        <v>0</v>
      </c>
      <c r="J34" s="21">
        <f t="shared" si="9"/>
        <v>0</v>
      </c>
      <c r="K34" s="21">
        <f t="shared" si="10"/>
        <v>0</v>
      </c>
      <c r="L34" s="21">
        <f t="shared" si="11"/>
        <v>0</v>
      </c>
      <c r="M34" s="21">
        <f t="shared" si="12"/>
        <v>0</v>
      </c>
      <c r="N34" s="20">
        <f t="shared" si="13"/>
        <v>0</v>
      </c>
      <c r="O34" s="21"/>
      <c r="P34" s="21"/>
      <c r="Q34" s="17">
        <f t="shared" si="7"/>
        <v>0</v>
      </c>
      <c r="R34" s="28"/>
    </row>
    <row r="35" spans="1:18" ht="14.1" customHeight="1">
      <c r="A35" s="52"/>
      <c r="B35" s="55"/>
      <c r="C35" s="13" t="s">
        <v>56</v>
      </c>
      <c r="D35" s="23"/>
      <c r="E35" s="23"/>
      <c r="F35" s="24"/>
      <c r="G35" s="23"/>
      <c r="H35" s="23"/>
      <c r="I35" s="21">
        <f t="shared" si="8"/>
        <v>0</v>
      </c>
      <c r="J35" s="21">
        <f t="shared" si="9"/>
        <v>0</v>
      </c>
      <c r="K35" s="21">
        <f t="shared" si="10"/>
        <v>0</v>
      </c>
      <c r="L35" s="21">
        <f t="shared" si="11"/>
        <v>0</v>
      </c>
      <c r="M35" s="21">
        <f t="shared" si="12"/>
        <v>0</v>
      </c>
      <c r="N35" s="20">
        <f t="shared" si="13"/>
        <v>0</v>
      </c>
      <c r="O35" s="21"/>
      <c r="P35" s="21"/>
      <c r="Q35" s="17">
        <f t="shared" si="7"/>
        <v>0</v>
      </c>
      <c r="R35" s="28"/>
    </row>
    <row r="36" spans="1:18" ht="14.1" customHeight="1">
      <c r="A36" s="50" t="s">
        <v>62</v>
      </c>
      <c r="B36" s="53" t="s">
        <v>61</v>
      </c>
      <c r="C36" s="13" t="s">
        <v>59</v>
      </c>
      <c r="D36" s="23"/>
      <c r="E36" s="23"/>
      <c r="F36" s="24"/>
      <c r="G36" s="23"/>
      <c r="H36" s="23"/>
      <c r="I36" s="21">
        <f t="shared" si="8"/>
        <v>0</v>
      </c>
      <c r="J36" s="21">
        <f t="shared" si="9"/>
        <v>0</v>
      </c>
      <c r="K36" s="21">
        <f t="shared" si="10"/>
        <v>0</v>
      </c>
      <c r="L36" s="21">
        <f t="shared" si="11"/>
        <v>0</v>
      </c>
      <c r="M36" s="21">
        <f t="shared" si="12"/>
        <v>0</v>
      </c>
      <c r="N36" s="20">
        <f t="shared" si="13"/>
        <v>0</v>
      </c>
      <c r="O36" s="21"/>
      <c r="P36" s="21"/>
      <c r="Q36" s="17">
        <f t="shared" si="7"/>
        <v>0</v>
      </c>
      <c r="R36" s="28"/>
    </row>
    <row r="37" spans="1:18" ht="14.1" customHeight="1">
      <c r="A37" s="51"/>
      <c r="B37" s="54"/>
      <c r="C37" s="13" t="s">
        <v>60</v>
      </c>
      <c r="D37" s="23"/>
      <c r="E37" s="23"/>
      <c r="F37" s="24"/>
      <c r="G37" s="23"/>
      <c r="H37" s="23"/>
      <c r="I37" s="21">
        <f t="shared" si="8"/>
        <v>0</v>
      </c>
      <c r="J37" s="21">
        <f t="shared" si="9"/>
        <v>0</v>
      </c>
      <c r="K37" s="21">
        <f t="shared" si="10"/>
        <v>0</v>
      </c>
      <c r="L37" s="21">
        <f t="shared" si="11"/>
        <v>0</v>
      </c>
      <c r="M37" s="21">
        <f t="shared" si="12"/>
        <v>0</v>
      </c>
      <c r="N37" s="20">
        <f t="shared" si="13"/>
        <v>0</v>
      </c>
      <c r="O37" s="21"/>
      <c r="P37" s="21"/>
      <c r="Q37" s="17">
        <f t="shared" si="7"/>
        <v>0</v>
      </c>
      <c r="R37" s="28"/>
    </row>
    <row r="38" spans="1:18" ht="14.1" customHeight="1">
      <c r="A38" s="52"/>
      <c r="B38" s="55"/>
      <c r="C38" s="13" t="s">
        <v>56</v>
      </c>
      <c r="D38" s="23"/>
      <c r="E38" s="23"/>
      <c r="F38" s="24"/>
      <c r="G38" s="23"/>
      <c r="H38" s="23"/>
      <c r="I38" s="21">
        <f t="shared" si="8"/>
        <v>0</v>
      </c>
      <c r="J38" s="21">
        <f t="shared" si="9"/>
        <v>0</v>
      </c>
      <c r="K38" s="21">
        <f t="shared" si="10"/>
        <v>0</v>
      </c>
      <c r="L38" s="21">
        <f t="shared" si="11"/>
        <v>0</v>
      </c>
      <c r="M38" s="21">
        <f t="shared" si="12"/>
        <v>0</v>
      </c>
      <c r="N38" s="20">
        <f t="shared" si="13"/>
        <v>0</v>
      </c>
      <c r="O38" s="21"/>
      <c r="P38" s="21"/>
      <c r="Q38" s="17">
        <f t="shared" si="7"/>
        <v>0</v>
      </c>
      <c r="R38" s="28"/>
    </row>
    <row r="39" spans="1:18" ht="14.1" customHeight="1">
      <c r="A39" s="56" t="s">
        <v>63</v>
      </c>
      <c r="B39" s="57"/>
      <c r="C39" s="58"/>
      <c r="D39" s="23"/>
      <c r="E39" s="23"/>
      <c r="F39" s="24"/>
      <c r="G39" s="23"/>
      <c r="H39" s="23"/>
      <c r="I39" s="21"/>
      <c r="J39" s="21"/>
      <c r="K39" s="21"/>
      <c r="L39" s="21"/>
      <c r="M39" s="21"/>
      <c r="N39" s="21"/>
      <c r="O39" s="21"/>
      <c r="P39" s="21"/>
      <c r="Q39" s="25"/>
      <c r="R39" s="28"/>
    </row>
    <row r="40" spans="1:18" ht="14.1" customHeight="1">
      <c r="A40" s="50" t="s">
        <v>66</v>
      </c>
      <c r="B40" s="47" t="s">
        <v>67</v>
      </c>
      <c r="C40" s="13" t="s">
        <v>64</v>
      </c>
      <c r="D40" s="23" t="s">
        <v>95</v>
      </c>
      <c r="E40" s="23"/>
      <c r="F40" s="24"/>
      <c r="G40" s="23"/>
      <c r="H40" s="23"/>
      <c r="I40" s="21">
        <f t="shared" si="8"/>
        <v>1</v>
      </c>
      <c r="J40" s="21">
        <f t="shared" si="9"/>
        <v>0</v>
      </c>
      <c r="K40" s="21">
        <f t="shared" si="10"/>
        <v>0</v>
      </c>
      <c r="L40" s="21">
        <f t="shared" si="11"/>
        <v>0</v>
      </c>
      <c r="M40" s="21">
        <f t="shared" si="12"/>
        <v>0</v>
      </c>
      <c r="N40" s="20">
        <f t="shared" si="13"/>
        <v>1</v>
      </c>
      <c r="O40" s="21"/>
      <c r="P40" s="21"/>
      <c r="Q40" s="17">
        <f t="shared" si="7"/>
        <v>0</v>
      </c>
      <c r="R40" s="28"/>
    </row>
    <row r="41" spans="1:18" ht="14.1" customHeight="1">
      <c r="A41" s="51"/>
      <c r="B41" s="48"/>
      <c r="C41" s="13" t="s">
        <v>53</v>
      </c>
      <c r="D41" s="23" t="s">
        <v>95</v>
      </c>
      <c r="E41" s="23"/>
      <c r="F41" s="24"/>
      <c r="G41" s="23"/>
      <c r="H41" s="23"/>
      <c r="I41" s="21">
        <f t="shared" si="8"/>
        <v>1</v>
      </c>
      <c r="J41" s="21">
        <f t="shared" si="9"/>
        <v>0</v>
      </c>
      <c r="K41" s="21">
        <f t="shared" si="10"/>
        <v>0</v>
      </c>
      <c r="L41" s="21">
        <f t="shared" si="11"/>
        <v>0</v>
      </c>
      <c r="M41" s="21">
        <f t="shared" si="12"/>
        <v>0</v>
      </c>
      <c r="N41" s="20">
        <f t="shared" si="13"/>
        <v>1</v>
      </c>
      <c r="O41" s="21"/>
      <c r="P41" s="21"/>
      <c r="Q41" s="17">
        <f t="shared" si="7"/>
        <v>0</v>
      </c>
      <c r="R41" s="28"/>
    </row>
    <row r="42" spans="1:18" ht="14.1" customHeight="1">
      <c r="A42" s="52"/>
      <c r="B42" s="49"/>
      <c r="C42" s="14" t="s">
        <v>65</v>
      </c>
      <c r="D42" s="23" t="s">
        <v>95</v>
      </c>
      <c r="E42" s="23"/>
      <c r="F42" s="24"/>
      <c r="G42" s="23"/>
      <c r="H42" s="23"/>
      <c r="I42" s="21">
        <f t="shared" si="8"/>
        <v>1</v>
      </c>
      <c r="J42" s="21">
        <f t="shared" si="9"/>
        <v>0</v>
      </c>
      <c r="K42" s="21">
        <f t="shared" si="10"/>
        <v>0</v>
      </c>
      <c r="L42" s="21">
        <f t="shared" si="11"/>
        <v>0</v>
      </c>
      <c r="M42" s="21">
        <f t="shared" si="12"/>
        <v>0</v>
      </c>
      <c r="N42" s="20">
        <f t="shared" si="13"/>
        <v>1</v>
      </c>
      <c r="O42" s="21"/>
      <c r="P42" s="21"/>
      <c r="Q42" s="17">
        <f t="shared" si="7"/>
        <v>0</v>
      </c>
      <c r="R42" s="28"/>
    </row>
    <row r="43" spans="1:18" ht="24.75" customHeight="1">
      <c r="A43" s="50" t="s">
        <v>72</v>
      </c>
      <c r="B43" s="53" t="s">
        <v>73</v>
      </c>
      <c r="C43" s="13" t="s">
        <v>68</v>
      </c>
      <c r="D43" s="23" t="s">
        <v>95</v>
      </c>
      <c r="E43" s="23"/>
      <c r="F43" s="24"/>
      <c r="G43" s="23"/>
      <c r="H43" s="23"/>
      <c r="I43" s="21">
        <f t="shared" si="8"/>
        <v>1</v>
      </c>
      <c r="J43" s="21">
        <f t="shared" si="9"/>
        <v>0</v>
      </c>
      <c r="K43" s="21">
        <f t="shared" si="10"/>
        <v>0</v>
      </c>
      <c r="L43" s="21">
        <f t="shared" si="11"/>
        <v>0</v>
      </c>
      <c r="M43" s="21">
        <f t="shared" si="12"/>
        <v>0</v>
      </c>
      <c r="N43" s="20">
        <f t="shared" si="13"/>
        <v>1</v>
      </c>
      <c r="O43" s="21"/>
      <c r="P43" s="21"/>
      <c r="Q43" s="17">
        <f t="shared" si="7"/>
        <v>0</v>
      </c>
      <c r="R43" s="28"/>
    </row>
    <row r="44" spans="1:18" ht="14.1" customHeight="1">
      <c r="A44" s="51"/>
      <c r="B44" s="54"/>
      <c r="C44" s="14" t="s">
        <v>69</v>
      </c>
      <c r="D44" s="23"/>
      <c r="E44" s="23"/>
      <c r="F44" s="24"/>
      <c r="G44" s="23"/>
      <c r="H44" s="23"/>
      <c r="I44" s="21">
        <f t="shared" si="8"/>
        <v>0</v>
      </c>
      <c r="J44" s="21">
        <f t="shared" si="9"/>
        <v>0</v>
      </c>
      <c r="K44" s="21">
        <f t="shared" si="10"/>
        <v>0</v>
      </c>
      <c r="L44" s="21">
        <f t="shared" si="11"/>
        <v>0</v>
      </c>
      <c r="M44" s="21">
        <f t="shared" si="12"/>
        <v>0</v>
      </c>
      <c r="N44" s="20">
        <f t="shared" si="13"/>
        <v>0</v>
      </c>
      <c r="O44" s="21"/>
      <c r="P44" s="21"/>
      <c r="Q44" s="17">
        <f t="shared" si="7"/>
        <v>0</v>
      </c>
      <c r="R44" s="28"/>
    </row>
    <row r="45" spans="1:18" ht="14.1" customHeight="1">
      <c r="A45" s="51"/>
      <c r="B45" s="54"/>
      <c r="C45" s="13" t="s">
        <v>70</v>
      </c>
      <c r="D45" s="23"/>
      <c r="E45" s="23"/>
      <c r="F45" s="24"/>
      <c r="G45" s="23"/>
      <c r="H45" s="23"/>
      <c r="I45" s="21">
        <f t="shared" si="8"/>
        <v>0</v>
      </c>
      <c r="J45" s="21">
        <f t="shared" si="9"/>
        <v>0</v>
      </c>
      <c r="K45" s="21">
        <f t="shared" si="10"/>
        <v>0</v>
      </c>
      <c r="L45" s="21">
        <f t="shared" si="11"/>
        <v>0</v>
      </c>
      <c r="M45" s="21">
        <f t="shared" si="12"/>
        <v>0</v>
      </c>
      <c r="N45" s="20">
        <f t="shared" si="13"/>
        <v>0</v>
      </c>
      <c r="O45" s="21"/>
      <c r="P45" s="21"/>
      <c r="Q45" s="17">
        <f t="shared" si="7"/>
        <v>0</v>
      </c>
      <c r="R45" s="28"/>
    </row>
    <row r="46" spans="1:18" ht="22.5" customHeight="1">
      <c r="A46" s="52"/>
      <c r="B46" s="55"/>
      <c r="C46" s="13" t="s">
        <v>71</v>
      </c>
      <c r="D46" s="23"/>
      <c r="E46" s="23"/>
      <c r="F46" s="24"/>
      <c r="G46" s="23"/>
      <c r="H46" s="23"/>
      <c r="I46" s="21">
        <f t="shared" si="8"/>
        <v>0</v>
      </c>
      <c r="J46" s="21">
        <f t="shared" si="9"/>
        <v>0</v>
      </c>
      <c r="K46" s="21">
        <f t="shared" si="10"/>
        <v>0</v>
      </c>
      <c r="L46" s="21">
        <f t="shared" si="11"/>
        <v>0</v>
      </c>
      <c r="M46" s="21">
        <f t="shared" si="12"/>
        <v>0</v>
      </c>
      <c r="N46" s="20">
        <f t="shared" si="13"/>
        <v>0</v>
      </c>
      <c r="O46" s="21"/>
      <c r="P46" s="21"/>
      <c r="Q46" s="17">
        <f t="shared" si="7"/>
        <v>0</v>
      </c>
      <c r="R46" s="28"/>
    </row>
    <row r="47" spans="1:18" ht="14.1" customHeight="1">
      <c r="A47" s="50" t="s">
        <v>77</v>
      </c>
      <c r="B47" s="53" t="s">
        <v>78</v>
      </c>
      <c r="C47" s="13" t="s">
        <v>74</v>
      </c>
      <c r="D47" s="23"/>
      <c r="E47" s="23"/>
      <c r="F47" s="24"/>
      <c r="G47" s="23"/>
      <c r="H47" s="23"/>
      <c r="I47" s="21">
        <f t="shared" si="8"/>
        <v>0</v>
      </c>
      <c r="J47" s="21">
        <f t="shared" si="9"/>
        <v>0</v>
      </c>
      <c r="K47" s="21">
        <f t="shared" si="10"/>
        <v>0</v>
      </c>
      <c r="L47" s="21">
        <f t="shared" si="11"/>
        <v>0</v>
      </c>
      <c r="M47" s="21">
        <f t="shared" si="12"/>
        <v>0</v>
      </c>
      <c r="N47" s="20">
        <f t="shared" si="13"/>
        <v>0</v>
      </c>
      <c r="O47" s="21"/>
      <c r="P47" s="21"/>
      <c r="Q47" s="17">
        <f t="shared" si="7"/>
        <v>0</v>
      </c>
      <c r="R47" s="28"/>
    </row>
    <row r="48" spans="1:18" ht="14.1" customHeight="1">
      <c r="A48" s="51"/>
      <c r="B48" s="54"/>
      <c r="C48" s="13" t="s">
        <v>75</v>
      </c>
      <c r="D48" s="23"/>
      <c r="E48" s="23"/>
      <c r="F48" s="24"/>
      <c r="G48" s="23"/>
      <c r="H48" s="23"/>
      <c r="I48" s="21">
        <f t="shared" si="8"/>
        <v>0</v>
      </c>
      <c r="J48" s="21">
        <f t="shared" si="9"/>
        <v>0</v>
      </c>
      <c r="K48" s="21">
        <f t="shared" si="10"/>
        <v>0</v>
      </c>
      <c r="L48" s="21">
        <f t="shared" si="11"/>
        <v>0</v>
      </c>
      <c r="M48" s="21">
        <f t="shared" si="12"/>
        <v>0</v>
      </c>
      <c r="N48" s="20">
        <f t="shared" si="13"/>
        <v>0</v>
      </c>
      <c r="O48" s="21"/>
      <c r="P48" s="21"/>
      <c r="Q48" s="17">
        <f t="shared" si="7"/>
        <v>0</v>
      </c>
      <c r="R48" s="28"/>
    </row>
    <row r="49" spans="1:18" ht="22.5" customHeight="1">
      <c r="A49" s="51"/>
      <c r="B49" s="54"/>
      <c r="C49" s="13" t="s">
        <v>76</v>
      </c>
      <c r="D49" s="23"/>
      <c r="E49" s="23"/>
      <c r="F49" s="24"/>
      <c r="G49" s="23"/>
      <c r="H49" s="23"/>
      <c r="I49" s="21">
        <f t="shared" si="8"/>
        <v>0</v>
      </c>
      <c r="J49" s="21">
        <f t="shared" si="9"/>
        <v>0</v>
      </c>
      <c r="K49" s="21">
        <f t="shared" si="10"/>
        <v>0</v>
      </c>
      <c r="L49" s="21">
        <f t="shared" si="11"/>
        <v>0</v>
      </c>
      <c r="M49" s="21">
        <f t="shared" si="12"/>
        <v>0</v>
      </c>
      <c r="N49" s="20">
        <f t="shared" si="13"/>
        <v>0</v>
      </c>
      <c r="O49" s="21"/>
      <c r="P49" s="21"/>
      <c r="Q49" s="17">
        <f t="shared" si="7"/>
        <v>0</v>
      </c>
      <c r="R49" s="28"/>
    </row>
    <row r="50" spans="1:18" ht="15.75" thickBot="1">
      <c r="A50" s="52"/>
      <c r="B50" s="55"/>
      <c r="C50" s="13" t="s">
        <v>56</v>
      </c>
      <c r="D50" s="23"/>
      <c r="E50" s="23"/>
      <c r="F50" s="24"/>
      <c r="G50" s="23"/>
      <c r="H50" s="33"/>
      <c r="I50" s="34">
        <f t="shared" si="8"/>
        <v>0</v>
      </c>
      <c r="J50" s="34">
        <f t="shared" si="9"/>
        <v>0</v>
      </c>
      <c r="K50" s="34">
        <f t="shared" si="10"/>
        <v>0</v>
      </c>
      <c r="L50" s="34">
        <f t="shared" si="11"/>
        <v>0</v>
      </c>
      <c r="M50" s="34">
        <f t="shared" si="12"/>
        <v>0</v>
      </c>
      <c r="N50" s="35">
        <f t="shared" si="13"/>
        <v>0</v>
      </c>
      <c r="O50" s="21"/>
      <c r="P50" s="21"/>
      <c r="Q50" s="17">
        <f t="shared" si="7"/>
        <v>0</v>
      </c>
      <c r="R50" s="28"/>
    </row>
    <row r="51" spans="1:18" ht="21.75" thickTop="1">
      <c r="A51" s="4" t="s">
        <v>11</v>
      </c>
      <c r="F51" s="59" t="s">
        <v>89</v>
      </c>
      <c r="G51" s="59"/>
      <c r="H51" s="59"/>
      <c r="I51" s="21">
        <f>SUM(I7:I50)</f>
        <v>10</v>
      </c>
      <c r="J51" s="21">
        <f t="shared" ref="J51:N51" si="14">SUM(J7:J50)</f>
        <v>0</v>
      </c>
      <c r="K51" s="21">
        <f t="shared" si="14"/>
        <v>0</v>
      </c>
      <c r="L51" s="21">
        <f t="shared" si="14"/>
        <v>0</v>
      </c>
      <c r="M51" s="21">
        <f t="shared" si="14"/>
        <v>0</v>
      </c>
      <c r="N51" s="21">
        <f t="shared" si="14"/>
        <v>10</v>
      </c>
      <c r="O51" s="28"/>
      <c r="P51" s="28"/>
      <c r="Q51" s="30">
        <f>SUM(Q6:Q50)</f>
        <v>0</v>
      </c>
      <c r="R51" s="36" t="s">
        <v>83</v>
      </c>
    </row>
    <row r="52" spans="1:18">
      <c r="Q52" s="32"/>
      <c r="R52" s="28"/>
    </row>
    <row r="53" spans="1:18">
      <c r="Q53" s="32"/>
    </row>
  </sheetData>
  <mergeCells count="28">
    <mergeCell ref="F51:H51"/>
    <mergeCell ref="A39:C39"/>
    <mergeCell ref="D4:H4"/>
    <mergeCell ref="A5:B5"/>
    <mergeCell ref="A6:C6"/>
    <mergeCell ref="B7:B11"/>
    <mergeCell ref="A7:A11"/>
    <mergeCell ref="B12:B17"/>
    <mergeCell ref="A12:A17"/>
    <mergeCell ref="B18:B20"/>
    <mergeCell ref="A18:A20"/>
    <mergeCell ref="B21:B22"/>
    <mergeCell ref="A21:A22"/>
    <mergeCell ref="B31:B35"/>
    <mergeCell ref="A31:A35"/>
    <mergeCell ref="B36:B38"/>
    <mergeCell ref="A36:A38"/>
    <mergeCell ref="A23:C23"/>
    <mergeCell ref="B24:B26"/>
    <mergeCell ref="A24:A26"/>
    <mergeCell ref="B27:B30"/>
    <mergeCell ref="A27:A30"/>
    <mergeCell ref="B40:B42"/>
    <mergeCell ref="A40:A42"/>
    <mergeCell ref="B43:B46"/>
    <mergeCell ref="A43:A46"/>
    <mergeCell ref="B47:B50"/>
    <mergeCell ref="A47:A50"/>
  </mergeCells>
  <conditionalFormatting sqref="D24:H38">
    <cfRule type="expression" dxfId="5" priority="7">
      <formula>$N24=1</formula>
    </cfRule>
    <cfRule type="expression" dxfId="4" priority="8">
      <formula>$N24&lt;&gt;1</formula>
    </cfRule>
  </conditionalFormatting>
  <conditionalFormatting sqref="D40:H50">
    <cfRule type="expression" dxfId="3" priority="3">
      <formula>$N40=1</formula>
    </cfRule>
    <cfRule type="expression" dxfId="2" priority="4">
      <formula>$N40&lt;&gt;1</formula>
    </cfRule>
  </conditionalFormatting>
  <conditionalFormatting sqref="D7:H22">
    <cfRule type="expression" dxfId="1" priority="1">
      <formula>$N7=1</formula>
    </cfRule>
    <cfRule type="expression" dxfId="0" priority="2">
      <formula>$N7&lt;&gt;1</formula>
    </cfRule>
  </conditionalFormatting>
  <pageMargins left="0.39370078740157483" right="0.39370078740157483" top="0.39370078740157483" bottom="0.3937007874015748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/>
  <dimension ref="A2:H52"/>
  <sheetViews>
    <sheetView view="pageLayout" zoomScale="118" zoomScaleNormal="60" zoomScalePageLayoutView="118" workbookViewId="0">
      <selection activeCell="A28" sqref="A28:H31"/>
    </sheetView>
  </sheetViews>
  <sheetFormatPr baseColWidth="10" defaultColWidth="11.42578125" defaultRowHeight="15"/>
  <cols>
    <col min="8" max="8" width="9" customWidth="1"/>
  </cols>
  <sheetData>
    <row r="2" spans="1:8" ht="16.5">
      <c r="B2" s="2" t="s">
        <v>0</v>
      </c>
      <c r="C2" s="1"/>
      <c r="D2" s="1"/>
      <c r="E2" s="1"/>
      <c r="F2" s="1"/>
      <c r="G2" s="1"/>
      <c r="H2" s="5"/>
    </row>
    <row r="3" spans="1:8" ht="22.5">
      <c r="A3" s="7"/>
      <c r="B3" s="2"/>
      <c r="C3" s="1"/>
      <c r="D3" s="1"/>
      <c r="E3" s="1"/>
      <c r="F3" s="1"/>
      <c r="G3" s="1"/>
      <c r="H3" s="5"/>
    </row>
    <row r="4" spans="1:8">
      <c r="A4" s="68" t="s">
        <v>84</v>
      </c>
      <c r="B4" s="68"/>
      <c r="C4" s="68"/>
      <c r="D4" s="68"/>
      <c r="E4" s="68"/>
      <c r="F4" s="68"/>
      <c r="G4" s="68"/>
      <c r="H4" s="68"/>
    </row>
    <row r="5" spans="1:8">
      <c r="A5" s="68"/>
      <c r="B5" s="68"/>
      <c r="C5" s="68"/>
      <c r="D5" s="68"/>
      <c r="E5" s="68"/>
      <c r="F5" s="68"/>
      <c r="G5" s="68"/>
      <c r="H5" s="68"/>
    </row>
    <row r="6" spans="1:8">
      <c r="A6" s="68"/>
      <c r="B6" s="68"/>
      <c r="C6" s="68"/>
      <c r="D6" s="68"/>
      <c r="E6" s="68"/>
      <c r="F6" s="68"/>
      <c r="G6" s="68"/>
      <c r="H6" s="68"/>
    </row>
    <row r="7" spans="1:8">
      <c r="A7" s="68"/>
      <c r="B7" s="68"/>
      <c r="C7" s="68"/>
      <c r="D7" s="68"/>
      <c r="E7" s="68"/>
      <c r="F7" s="68"/>
      <c r="G7" s="68"/>
      <c r="H7" s="68"/>
    </row>
    <row r="8" spans="1:8">
      <c r="A8" s="68"/>
      <c r="B8" s="68"/>
      <c r="C8" s="68"/>
      <c r="D8" s="68"/>
      <c r="E8" s="68"/>
      <c r="F8" s="68"/>
      <c r="G8" s="68"/>
      <c r="H8" s="68"/>
    </row>
    <row r="9" spans="1:8">
      <c r="A9" s="68"/>
      <c r="B9" s="68"/>
      <c r="C9" s="68"/>
      <c r="D9" s="68"/>
      <c r="E9" s="68"/>
      <c r="F9" s="68"/>
      <c r="G9" s="68"/>
      <c r="H9" s="68"/>
    </row>
    <row r="10" spans="1:8">
      <c r="A10" s="68"/>
      <c r="B10" s="68"/>
      <c r="C10" s="68"/>
      <c r="D10" s="68"/>
      <c r="E10" s="68"/>
      <c r="F10" s="68"/>
      <c r="G10" s="68"/>
      <c r="H10" s="68"/>
    </row>
    <row r="11" spans="1:8">
      <c r="A11" s="68"/>
      <c r="B11" s="68"/>
      <c r="C11" s="68"/>
      <c r="D11" s="68"/>
      <c r="E11" s="68"/>
      <c r="F11" s="68"/>
      <c r="G11" s="68"/>
      <c r="H11" s="68"/>
    </row>
    <row r="12" spans="1:8">
      <c r="A12" s="68"/>
      <c r="B12" s="68"/>
      <c r="C12" s="68"/>
      <c r="D12" s="68"/>
      <c r="E12" s="68"/>
      <c r="F12" s="68"/>
      <c r="G12" s="68"/>
      <c r="H12" s="68"/>
    </row>
    <row r="13" spans="1:8">
      <c r="A13" s="68"/>
      <c r="B13" s="68"/>
      <c r="C13" s="68"/>
      <c r="D13" s="68"/>
      <c r="E13" s="68"/>
      <c r="F13" s="68"/>
      <c r="G13" s="68"/>
      <c r="H13" s="68"/>
    </row>
    <row r="14" spans="1:8">
      <c r="A14" s="68"/>
      <c r="B14" s="68"/>
      <c r="C14" s="68"/>
      <c r="D14" s="68"/>
      <c r="E14" s="68"/>
      <c r="F14" s="68"/>
      <c r="G14" s="68"/>
      <c r="H14" s="68"/>
    </row>
    <row r="15" spans="1:8">
      <c r="A15" s="68"/>
      <c r="B15" s="68"/>
      <c r="C15" s="68"/>
      <c r="D15" s="68"/>
      <c r="E15" s="68"/>
      <c r="F15" s="68"/>
      <c r="G15" s="68"/>
      <c r="H15" s="68"/>
    </row>
    <row r="17" spans="1:8">
      <c r="A17" s="68" t="s">
        <v>85</v>
      </c>
      <c r="B17" s="68"/>
      <c r="C17" s="68"/>
      <c r="D17" s="68"/>
      <c r="E17" s="68"/>
      <c r="F17" s="68"/>
      <c r="G17" s="68"/>
      <c r="H17" s="68"/>
    </row>
    <row r="18" spans="1:8">
      <c r="A18" s="68"/>
      <c r="B18" s="68"/>
      <c r="C18" s="68"/>
      <c r="D18" s="68"/>
      <c r="E18" s="68"/>
      <c r="F18" s="68"/>
      <c r="G18" s="68"/>
      <c r="H18" s="68"/>
    </row>
    <row r="19" spans="1:8">
      <c r="A19" s="68"/>
      <c r="B19" s="68"/>
      <c r="C19" s="68"/>
      <c r="D19" s="68"/>
      <c r="E19" s="68"/>
      <c r="F19" s="68"/>
      <c r="G19" s="68"/>
      <c r="H19" s="68"/>
    </row>
    <row r="20" spans="1:8">
      <c r="A20" s="68"/>
      <c r="B20" s="68"/>
      <c r="C20" s="68"/>
      <c r="D20" s="68"/>
      <c r="E20" s="68"/>
      <c r="F20" s="68"/>
      <c r="G20" s="68"/>
      <c r="H20" s="68"/>
    </row>
    <row r="21" spans="1:8">
      <c r="A21" s="68"/>
      <c r="B21" s="68"/>
      <c r="C21" s="68"/>
      <c r="D21" s="68"/>
      <c r="E21" s="68"/>
      <c r="F21" s="68"/>
      <c r="G21" s="68"/>
      <c r="H21" s="68"/>
    </row>
    <row r="22" spans="1:8">
      <c r="A22" s="68"/>
      <c r="B22" s="68"/>
      <c r="C22" s="68"/>
      <c r="D22" s="68"/>
      <c r="E22" s="68"/>
      <c r="F22" s="68"/>
      <c r="G22" s="68"/>
      <c r="H22" s="68"/>
    </row>
    <row r="23" spans="1:8">
      <c r="A23" s="68"/>
      <c r="B23" s="68"/>
      <c r="C23" s="68"/>
      <c r="D23" s="68"/>
      <c r="E23" s="68"/>
      <c r="F23" s="68"/>
      <c r="G23" s="68"/>
      <c r="H23" s="68"/>
    </row>
    <row r="24" spans="1:8">
      <c r="A24" s="68"/>
      <c r="B24" s="68"/>
      <c r="C24" s="68"/>
      <c r="D24" s="68"/>
      <c r="E24" s="68"/>
      <c r="F24" s="68"/>
      <c r="G24" s="68"/>
      <c r="H24" s="68"/>
    </row>
    <row r="27" spans="1:8" s="38" customFormat="1" ht="28.35" customHeight="1">
      <c r="A27" s="69" t="s">
        <v>86</v>
      </c>
      <c r="B27" s="69"/>
      <c r="C27" s="69"/>
      <c r="D27" s="69"/>
      <c r="E27" s="69"/>
      <c r="F27" s="69"/>
      <c r="G27" s="69"/>
      <c r="H27" s="69"/>
    </row>
    <row r="28" spans="1:8">
      <c r="A28" s="69" t="s">
        <v>87</v>
      </c>
      <c r="B28" s="69"/>
      <c r="C28" s="69"/>
      <c r="D28" s="69"/>
      <c r="E28" s="69"/>
      <c r="F28" s="69"/>
      <c r="G28" s="69"/>
      <c r="H28" s="69"/>
    </row>
    <row r="29" spans="1:8">
      <c r="A29" s="69"/>
      <c r="B29" s="69"/>
      <c r="C29" s="69"/>
      <c r="D29" s="69"/>
      <c r="E29" s="69"/>
      <c r="F29" s="69"/>
      <c r="G29" s="69"/>
      <c r="H29" s="69"/>
    </row>
    <row r="30" spans="1:8">
      <c r="A30" s="69"/>
      <c r="B30" s="69"/>
      <c r="C30" s="69"/>
      <c r="D30" s="69"/>
      <c r="E30" s="69"/>
      <c r="F30" s="69"/>
      <c r="G30" s="69"/>
      <c r="H30" s="69"/>
    </row>
    <row r="31" spans="1:8">
      <c r="A31" s="69"/>
      <c r="B31" s="69"/>
      <c r="C31" s="69"/>
      <c r="D31" s="69"/>
      <c r="E31" s="69"/>
      <c r="F31" s="69"/>
      <c r="G31" s="69"/>
      <c r="H31" s="69"/>
    </row>
    <row r="52" spans="1:8">
      <c r="A52" s="4" t="s">
        <v>11</v>
      </c>
      <c r="H52" t="s">
        <v>90</v>
      </c>
    </row>
  </sheetData>
  <mergeCells count="4">
    <mergeCell ref="A4:H15"/>
    <mergeCell ref="A17:H24"/>
    <mergeCell ref="A28:H31"/>
    <mergeCell ref="A27:H27"/>
  </mergeCells>
  <pageMargins left="0.62992125984251968" right="0.62992125984251968" top="0.39370078740157483" bottom="0.39370078740157483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Feuil1</vt:lpstr>
      <vt:lpstr>Feuil2</vt:lpstr>
      <vt:lpstr>Feuil3</vt:lpstr>
      <vt:lpstr>Feuil1!Zone_d_impression</vt:lpstr>
      <vt:lpstr>Feuil2!Zone_d_impression</vt:lpstr>
      <vt:lpstr>Feuil3!Zone_d_impression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p.ph</dc:creator>
  <cp:lastModifiedBy>p.ph</cp:lastModifiedBy>
  <cp:lastPrinted>2012-05-14T15:43:07Z</cp:lastPrinted>
  <dcterms:created xsi:type="dcterms:W3CDTF">2012-05-11T20:10:12Z</dcterms:created>
  <dcterms:modified xsi:type="dcterms:W3CDTF">2012-05-14T15:58:54Z</dcterms:modified>
</cp:coreProperties>
</file>